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2456" tabRatio="656"/>
  </bookViews>
  <sheets>
    <sheet name="县级地下水录入版" sheetId="2" r:id="rId1"/>
    <sheet name="（常规）打印版（勿改动）" sheetId="5" r:id="rId2"/>
    <sheet name="（全分析）打印版（勿改动）" sheetId="3" r:id="rId3"/>
    <sheet name="饮用水地下水（常规）报送版（勿改动）" sheetId="4" r:id="rId4"/>
    <sheet name="饮用水地下水（全分析）报送版（勿改动）" sheetId="1" r:id="rId5"/>
  </sheets>
  <definedNames>
    <definedName name="_xlnm._FilterDatabase" localSheetId="4" hidden="1">#REF!</definedName>
  </definedNames>
  <calcPr calcId="144525"/>
</workbook>
</file>

<file path=xl/calcChain.xml><?xml version="1.0" encoding="utf-8"?>
<calcChain xmlns="http://schemas.openxmlformats.org/spreadsheetml/2006/main">
  <c r="O6" i="1" l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O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O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O5" i="1"/>
  <c r="O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BD6" i="4"/>
  <c r="BE6" i="4"/>
  <c r="O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O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O5" i="4"/>
  <c r="D95" i="3"/>
  <c r="E95" i="3"/>
  <c r="F95" i="3"/>
  <c r="G95" i="3"/>
  <c r="H95" i="3"/>
  <c r="I95" i="3"/>
  <c r="J95" i="3"/>
  <c r="K95" i="3"/>
  <c r="D96" i="3"/>
  <c r="E96" i="3"/>
  <c r="F96" i="3"/>
  <c r="G96" i="3"/>
  <c r="H96" i="3"/>
  <c r="I96" i="3"/>
  <c r="J96" i="3"/>
  <c r="K96" i="3"/>
  <c r="D97" i="3"/>
  <c r="E97" i="3"/>
  <c r="F97" i="3"/>
  <c r="G97" i="3"/>
  <c r="H97" i="3"/>
  <c r="I97" i="3"/>
  <c r="J97" i="3"/>
  <c r="K97" i="3"/>
  <c r="K94" i="3"/>
  <c r="J94" i="3"/>
  <c r="I94" i="3"/>
  <c r="H94" i="3"/>
  <c r="G94" i="3"/>
  <c r="F94" i="3"/>
  <c r="E94" i="3"/>
  <c r="D94" i="3"/>
  <c r="D86" i="3"/>
  <c r="E86" i="3"/>
  <c r="F86" i="3"/>
  <c r="G86" i="3"/>
  <c r="H86" i="3"/>
  <c r="I86" i="3"/>
  <c r="J86" i="3"/>
  <c r="K86" i="3"/>
  <c r="L86" i="3"/>
  <c r="M86" i="3"/>
  <c r="D87" i="3"/>
  <c r="E87" i="3"/>
  <c r="F87" i="3"/>
  <c r="G87" i="3"/>
  <c r="H87" i="3"/>
  <c r="I87" i="3"/>
  <c r="J87" i="3"/>
  <c r="K87" i="3"/>
  <c r="L87" i="3"/>
  <c r="M87" i="3"/>
  <c r="D88" i="3"/>
  <c r="E88" i="3"/>
  <c r="F88" i="3"/>
  <c r="G88" i="3"/>
  <c r="H88" i="3"/>
  <c r="I88" i="3"/>
  <c r="J88" i="3"/>
  <c r="K88" i="3"/>
  <c r="L88" i="3"/>
  <c r="M88" i="3"/>
  <c r="M85" i="3"/>
  <c r="L85" i="3"/>
  <c r="K85" i="3"/>
  <c r="J85" i="3"/>
  <c r="I85" i="3"/>
  <c r="H85" i="3"/>
  <c r="G85" i="3"/>
  <c r="F85" i="3"/>
  <c r="E85" i="3"/>
  <c r="D85" i="3"/>
  <c r="D77" i="3"/>
  <c r="E77" i="3"/>
  <c r="F77" i="3"/>
  <c r="G77" i="3"/>
  <c r="H77" i="3"/>
  <c r="I77" i="3"/>
  <c r="J77" i="3"/>
  <c r="K77" i="3"/>
  <c r="L77" i="3"/>
  <c r="M77" i="3"/>
  <c r="D78" i="3"/>
  <c r="E78" i="3"/>
  <c r="F78" i="3"/>
  <c r="G78" i="3"/>
  <c r="H78" i="3"/>
  <c r="I78" i="3"/>
  <c r="J78" i="3"/>
  <c r="K78" i="3"/>
  <c r="L78" i="3"/>
  <c r="M78" i="3"/>
  <c r="D79" i="3"/>
  <c r="E79" i="3"/>
  <c r="F79" i="3"/>
  <c r="G79" i="3"/>
  <c r="H79" i="3"/>
  <c r="I79" i="3"/>
  <c r="J79" i="3"/>
  <c r="K79" i="3"/>
  <c r="L79" i="3"/>
  <c r="M79" i="3"/>
  <c r="M76" i="3"/>
  <c r="L76" i="3"/>
  <c r="K76" i="3"/>
  <c r="J76" i="3"/>
  <c r="I76" i="3"/>
  <c r="H76" i="3"/>
  <c r="G76" i="3"/>
  <c r="F76" i="3"/>
  <c r="E76" i="3"/>
  <c r="D76" i="3"/>
  <c r="D68" i="3"/>
  <c r="E68" i="3"/>
  <c r="F68" i="3"/>
  <c r="G68" i="3"/>
  <c r="H68" i="3"/>
  <c r="I68" i="3"/>
  <c r="J68" i="3"/>
  <c r="K68" i="3"/>
  <c r="L68" i="3"/>
  <c r="M68" i="3"/>
  <c r="D69" i="3"/>
  <c r="E69" i="3"/>
  <c r="F69" i="3"/>
  <c r="G69" i="3"/>
  <c r="H69" i="3"/>
  <c r="I69" i="3"/>
  <c r="J69" i="3"/>
  <c r="K69" i="3"/>
  <c r="L69" i="3"/>
  <c r="M69" i="3"/>
  <c r="D70" i="3"/>
  <c r="E70" i="3"/>
  <c r="F70" i="3"/>
  <c r="G70" i="3"/>
  <c r="H70" i="3"/>
  <c r="I70" i="3"/>
  <c r="J70" i="3"/>
  <c r="K70" i="3"/>
  <c r="L70" i="3"/>
  <c r="M70" i="3"/>
  <c r="M67" i="3"/>
  <c r="L67" i="3"/>
  <c r="K67" i="3"/>
  <c r="J67" i="3"/>
  <c r="I67" i="3"/>
  <c r="H67" i="3"/>
  <c r="G67" i="3"/>
  <c r="F67" i="3"/>
  <c r="E67" i="3"/>
  <c r="D67" i="3"/>
  <c r="D59" i="3"/>
  <c r="E59" i="3"/>
  <c r="F59" i="3"/>
  <c r="G59" i="3"/>
  <c r="H59" i="3"/>
  <c r="I59" i="3"/>
  <c r="J59" i="3"/>
  <c r="K59" i="3"/>
  <c r="L59" i="3"/>
  <c r="M59" i="3"/>
  <c r="D60" i="3"/>
  <c r="E60" i="3"/>
  <c r="F60" i="3"/>
  <c r="G60" i="3"/>
  <c r="H60" i="3"/>
  <c r="I60" i="3"/>
  <c r="J60" i="3"/>
  <c r="K60" i="3"/>
  <c r="L60" i="3"/>
  <c r="M60" i="3"/>
  <c r="D61" i="3"/>
  <c r="E61" i="3"/>
  <c r="F61" i="3"/>
  <c r="G61" i="3"/>
  <c r="H61" i="3"/>
  <c r="I61" i="3"/>
  <c r="J61" i="3"/>
  <c r="K61" i="3"/>
  <c r="L61" i="3"/>
  <c r="M61" i="3"/>
  <c r="M58" i="3"/>
  <c r="L58" i="3"/>
  <c r="K58" i="3"/>
  <c r="J58" i="3"/>
  <c r="I58" i="3"/>
  <c r="H58" i="3"/>
  <c r="G58" i="3"/>
  <c r="F58" i="3"/>
  <c r="E58" i="3"/>
  <c r="D58" i="3"/>
  <c r="D49" i="3"/>
  <c r="E49" i="3"/>
  <c r="F49" i="3"/>
  <c r="G49" i="3"/>
  <c r="H49" i="3"/>
  <c r="I49" i="3"/>
  <c r="J49" i="3"/>
  <c r="K49" i="3"/>
  <c r="L49" i="3"/>
  <c r="M49" i="3"/>
  <c r="D50" i="3"/>
  <c r="E50" i="3"/>
  <c r="F50" i="3"/>
  <c r="G50" i="3"/>
  <c r="H50" i="3"/>
  <c r="I50" i="3"/>
  <c r="J50" i="3"/>
  <c r="K50" i="3"/>
  <c r="L50" i="3"/>
  <c r="M50" i="3"/>
  <c r="D51" i="3"/>
  <c r="E51" i="3"/>
  <c r="F51" i="3"/>
  <c r="G51" i="3"/>
  <c r="H51" i="3"/>
  <c r="I51" i="3"/>
  <c r="J51" i="3"/>
  <c r="K51" i="3"/>
  <c r="L51" i="3"/>
  <c r="M51" i="3"/>
  <c r="M48" i="3"/>
  <c r="L48" i="3"/>
  <c r="K48" i="3"/>
  <c r="J48" i="3"/>
  <c r="I48" i="3"/>
  <c r="H48" i="3"/>
  <c r="G48" i="3"/>
  <c r="F48" i="3"/>
  <c r="E48" i="3"/>
  <c r="D48" i="3"/>
  <c r="D41" i="3"/>
  <c r="E41" i="3"/>
  <c r="F41" i="3"/>
  <c r="G41" i="3"/>
  <c r="H41" i="3"/>
  <c r="I41" i="3"/>
  <c r="J41" i="3"/>
  <c r="K41" i="3"/>
  <c r="L41" i="3"/>
  <c r="M41" i="3"/>
  <c r="D42" i="3"/>
  <c r="E42" i="3"/>
  <c r="F42" i="3"/>
  <c r="G42" i="3"/>
  <c r="H42" i="3"/>
  <c r="I42" i="3"/>
  <c r="J42" i="3"/>
  <c r="K42" i="3"/>
  <c r="L42" i="3"/>
  <c r="M42" i="3"/>
  <c r="D43" i="3"/>
  <c r="E43" i="3"/>
  <c r="F43" i="3"/>
  <c r="G43" i="3"/>
  <c r="H43" i="3"/>
  <c r="I43" i="3"/>
  <c r="J43" i="3"/>
  <c r="K43" i="3"/>
  <c r="L43" i="3"/>
  <c r="M43" i="3"/>
  <c r="M40" i="3"/>
  <c r="L40" i="3"/>
  <c r="K40" i="3"/>
  <c r="J40" i="3"/>
  <c r="I40" i="3"/>
  <c r="H40" i="3"/>
  <c r="G40" i="3"/>
  <c r="F40" i="3"/>
  <c r="E40" i="3"/>
  <c r="D40" i="3"/>
  <c r="D33" i="3"/>
  <c r="E33" i="3"/>
  <c r="F33" i="3"/>
  <c r="G33" i="3"/>
  <c r="H33" i="3"/>
  <c r="I33" i="3"/>
  <c r="J33" i="3"/>
  <c r="K33" i="3"/>
  <c r="L33" i="3"/>
  <c r="M33" i="3"/>
  <c r="D34" i="3"/>
  <c r="E34" i="3"/>
  <c r="F34" i="3"/>
  <c r="G34" i="3"/>
  <c r="H34" i="3"/>
  <c r="I34" i="3"/>
  <c r="J34" i="3"/>
  <c r="K34" i="3"/>
  <c r="L34" i="3"/>
  <c r="M34" i="3"/>
  <c r="D35" i="3"/>
  <c r="E35" i="3"/>
  <c r="F35" i="3"/>
  <c r="G35" i="3"/>
  <c r="H35" i="3"/>
  <c r="I35" i="3"/>
  <c r="J35" i="3"/>
  <c r="K35" i="3"/>
  <c r="L35" i="3"/>
  <c r="M35" i="3"/>
  <c r="M32" i="3"/>
  <c r="L32" i="3"/>
  <c r="K32" i="3"/>
  <c r="J32" i="3"/>
  <c r="I32" i="3"/>
  <c r="H32" i="3"/>
  <c r="G32" i="3"/>
  <c r="F32" i="3"/>
  <c r="E32" i="3"/>
  <c r="D32" i="3"/>
  <c r="D23" i="3"/>
  <c r="E23" i="3"/>
  <c r="F23" i="3"/>
  <c r="G23" i="3"/>
  <c r="H23" i="3"/>
  <c r="I23" i="3"/>
  <c r="J23" i="3"/>
  <c r="K23" i="3"/>
  <c r="L23" i="3"/>
  <c r="M23" i="3"/>
  <c r="D24" i="3"/>
  <c r="E24" i="3"/>
  <c r="F24" i="3"/>
  <c r="G24" i="3"/>
  <c r="H24" i="3"/>
  <c r="I24" i="3"/>
  <c r="J24" i="3"/>
  <c r="K24" i="3"/>
  <c r="L24" i="3"/>
  <c r="M24" i="3"/>
  <c r="D25" i="3"/>
  <c r="E25" i="3"/>
  <c r="F25" i="3"/>
  <c r="G25" i="3"/>
  <c r="H25" i="3"/>
  <c r="I25" i="3"/>
  <c r="J25" i="3"/>
  <c r="K25" i="3"/>
  <c r="L25" i="3"/>
  <c r="M25" i="3"/>
  <c r="M22" i="3"/>
  <c r="L22" i="3"/>
  <c r="K22" i="3"/>
  <c r="J22" i="3"/>
  <c r="I22" i="3"/>
  <c r="H22" i="3"/>
  <c r="G22" i="3"/>
  <c r="F22" i="3"/>
  <c r="E22" i="3"/>
  <c r="D22" i="3"/>
  <c r="D15" i="3"/>
  <c r="E15" i="3"/>
  <c r="F15" i="3"/>
  <c r="G15" i="3"/>
  <c r="H15" i="3"/>
  <c r="I15" i="3"/>
  <c r="J15" i="3"/>
  <c r="K15" i="3"/>
  <c r="L15" i="3"/>
  <c r="M15" i="3"/>
  <c r="D16" i="3"/>
  <c r="E16" i="3"/>
  <c r="F16" i="3"/>
  <c r="G16" i="3"/>
  <c r="H16" i="3"/>
  <c r="I16" i="3"/>
  <c r="J16" i="3"/>
  <c r="K16" i="3"/>
  <c r="L16" i="3"/>
  <c r="M16" i="3"/>
  <c r="D17" i="3"/>
  <c r="E17" i="3"/>
  <c r="F17" i="3"/>
  <c r="G17" i="3"/>
  <c r="H17" i="3"/>
  <c r="I17" i="3"/>
  <c r="J17" i="3"/>
  <c r="K17" i="3"/>
  <c r="L17" i="3"/>
  <c r="M17" i="3"/>
  <c r="M14" i="3"/>
  <c r="L14" i="3"/>
  <c r="K14" i="3"/>
  <c r="J14" i="3"/>
  <c r="I14" i="3"/>
  <c r="H14" i="3"/>
  <c r="G14" i="3"/>
  <c r="F14" i="3"/>
  <c r="E14" i="3"/>
  <c r="D14" i="3"/>
  <c r="D7" i="3"/>
  <c r="E7" i="3"/>
  <c r="F7" i="3"/>
  <c r="G7" i="3"/>
  <c r="H7" i="3"/>
  <c r="I7" i="3"/>
  <c r="J7" i="3"/>
  <c r="K7" i="3"/>
  <c r="L7" i="3"/>
  <c r="M7" i="3"/>
  <c r="D8" i="3"/>
  <c r="E8" i="3"/>
  <c r="F8" i="3"/>
  <c r="G8" i="3"/>
  <c r="H8" i="3"/>
  <c r="I8" i="3"/>
  <c r="J8" i="3"/>
  <c r="K8" i="3"/>
  <c r="L8" i="3"/>
  <c r="M8" i="3"/>
  <c r="D9" i="3"/>
  <c r="E9" i="3"/>
  <c r="F9" i="3"/>
  <c r="G9" i="3"/>
  <c r="H9" i="3"/>
  <c r="I9" i="3"/>
  <c r="J9" i="3"/>
  <c r="K9" i="3"/>
  <c r="L9" i="3"/>
  <c r="M9" i="3"/>
  <c r="M6" i="3"/>
  <c r="L6" i="3"/>
  <c r="K6" i="3"/>
  <c r="J6" i="3"/>
  <c r="I6" i="3"/>
  <c r="H6" i="3"/>
  <c r="G6" i="3"/>
  <c r="F6" i="3"/>
  <c r="E6" i="3"/>
  <c r="D6" i="3"/>
  <c r="D43" i="5"/>
  <c r="E43" i="5"/>
  <c r="F43" i="5"/>
  <c r="G43" i="5"/>
  <c r="H43" i="5"/>
  <c r="I43" i="5"/>
  <c r="J43" i="5"/>
  <c r="D44" i="5"/>
  <c r="E44" i="5"/>
  <c r="F44" i="5"/>
  <c r="G44" i="5"/>
  <c r="H44" i="5"/>
  <c r="I44" i="5"/>
  <c r="J44" i="5"/>
  <c r="D45" i="5"/>
  <c r="E45" i="5"/>
  <c r="F45" i="5"/>
  <c r="G45" i="5"/>
  <c r="H45" i="5"/>
  <c r="I45" i="5"/>
  <c r="J45" i="5"/>
  <c r="I42" i="5"/>
  <c r="H42" i="5"/>
  <c r="G42" i="5"/>
  <c r="F42" i="5"/>
  <c r="E42" i="5"/>
  <c r="D42" i="5"/>
  <c r="D35" i="5"/>
  <c r="E35" i="5"/>
  <c r="F35" i="5"/>
  <c r="G35" i="5"/>
  <c r="H35" i="5"/>
  <c r="I35" i="5"/>
  <c r="J35" i="5"/>
  <c r="K35" i="5"/>
  <c r="L35" i="5"/>
  <c r="M35" i="5"/>
  <c r="D36" i="5"/>
  <c r="E36" i="5"/>
  <c r="F36" i="5"/>
  <c r="G36" i="5"/>
  <c r="H36" i="5"/>
  <c r="I36" i="5"/>
  <c r="J36" i="5"/>
  <c r="K36" i="5"/>
  <c r="L36" i="5"/>
  <c r="M36" i="5"/>
  <c r="D37" i="5"/>
  <c r="E37" i="5"/>
  <c r="F37" i="5"/>
  <c r="G37" i="5"/>
  <c r="H37" i="5"/>
  <c r="I37" i="5"/>
  <c r="J37" i="5"/>
  <c r="K37" i="5"/>
  <c r="L37" i="5"/>
  <c r="M37" i="5"/>
  <c r="M34" i="5"/>
  <c r="L34" i="5"/>
  <c r="K34" i="5"/>
  <c r="J34" i="5"/>
  <c r="I34" i="5"/>
  <c r="H34" i="5"/>
  <c r="G34" i="5"/>
  <c r="F34" i="5"/>
  <c r="E34" i="5"/>
  <c r="D34" i="5"/>
  <c r="E27" i="5"/>
  <c r="F27" i="5"/>
  <c r="G27" i="5"/>
  <c r="H27" i="5"/>
  <c r="I27" i="5"/>
  <c r="J27" i="5"/>
  <c r="K27" i="5"/>
  <c r="L27" i="5"/>
  <c r="M27" i="5"/>
  <c r="E28" i="5"/>
  <c r="F28" i="5"/>
  <c r="G28" i="5"/>
  <c r="H28" i="5"/>
  <c r="I28" i="5"/>
  <c r="J28" i="5"/>
  <c r="K28" i="5"/>
  <c r="L28" i="5"/>
  <c r="M28" i="5"/>
  <c r="E29" i="5"/>
  <c r="F29" i="5"/>
  <c r="G29" i="5"/>
  <c r="H29" i="5"/>
  <c r="I29" i="5"/>
  <c r="J29" i="5"/>
  <c r="K29" i="5"/>
  <c r="L29" i="5"/>
  <c r="M29" i="5"/>
  <c r="M26" i="5"/>
  <c r="L26" i="5"/>
  <c r="K26" i="5"/>
  <c r="J26" i="5"/>
  <c r="I26" i="5"/>
  <c r="H26" i="5"/>
  <c r="G26" i="5"/>
  <c r="F26" i="5"/>
  <c r="E26" i="5"/>
  <c r="D26" i="5"/>
  <c r="J42" i="5"/>
  <c r="DJ5" i="1" l="1"/>
  <c r="DJ6" i="1"/>
  <c r="DJ7" i="1"/>
  <c r="M14" i="5" l="1"/>
  <c r="M15" i="5"/>
  <c r="M16" i="5"/>
  <c r="M17" i="5"/>
  <c r="L14" i="5"/>
  <c r="L15" i="5"/>
  <c r="L16" i="5"/>
  <c r="L17" i="5"/>
  <c r="K14" i="5"/>
  <c r="K15" i="5"/>
  <c r="K16" i="5"/>
  <c r="K17" i="5"/>
  <c r="J15" i="5"/>
  <c r="J16" i="5"/>
  <c r="J17" i="5"/>
  <c r="J14" i="5"/>
  <c r="I15" i="5"/>
  <c r="I16" i="5"/>
  <c r="I17" i="5"/>
  <c r="I14" i="5"/>
  <c r="F14" i="5"/>
  <c r="G14" i="5"/>
  <c r="H14" i="5"/>
  <c r="F15" i="5"/>
  <c r="G15" i="5"/>
  <c r="H15" i="5"/>
  <c r="F16" i="5"/>
  <c r="G16" i="5"/>
  <c r="H16" i="5"/>
  <c r="F17" i="5"/>
  <c r="G17" i="5"/>
  <c r="H17" i="5"/>
  <c r="E15" i="5"/>
  <c r="E16" i="5"/>
  <c r="E17" i="5"/>
  <c r="E14" i="5"/>
  <c r="F6" i="5"/>
  <c r="G6" i="5"/>
  <c r="H6" i="5"/>
  <c r="I6" i="5"/>
  <c r="J6" i="5"/>
  <c r="K6" i="5"/>
  <c r="L6" i="5"/>
  <c r="M6" i="5"/>
  <c r="F7" i="5"/>
  <c r="G7" i="5"/>
  <c r="H7" i="5"/>
  <c r="I7" i="5"/>
  <c r="J7" i="5"/>
  <c r="K7" i="5"/>
  <c r="L7" i="5"/>
  <c r="M7" i="5"/>
  <c r="F8" i="5"/>
  <c r="G8" i="5"/>
  <c r="H8" i="5"/>
  <c r="I8" i="5"/>
  <c r="J8" i="5"/>
  <c r="K8" i="5"/>
  <c r="L8" i="5"/>
  <c r="M8" i="5"/>
  <c r="F9" i="5"/>
  <c r="G9" i="5"/>
  <c r="H9" i="5"/>
  <c r="I9" i="5"/>
  <c r="J9" i="5"/>
  <c r="K9" i="5"/>
  <c r="L9" i="5"/>
  <c r="M9" i="5"/>
  <c r="E7" i="5"/>
  <c r="E8" i="5"/>
  <c r="E9" i="5"/>
  <c r="E6" i="5"/>
  <c r="D27" i="5"/>
  <c r="D28" i="5"/>
  <c r="D29" i="5"/>
  <c r="D15" i="5"/>
  <c r="D16" i="5"/>
  <c r="D17" i="5"/>
  <c r="D14" i="5"/>
  <c r="D7" i="5"/>
  <c r="D8" i="5"/>
  <c r="D9" i="5"/>
  <c r="D6" i="5"/>
  <c r="DI5" i="1"/>
  <c r="DI6" i="1"/>
  <c r="DI7" i="1"/>
  <c r="DI8" i="1"/>
</calcChain>
</file>

<file path=xl/sharedStrings.xml><?xml version="1.0" encoding="utf-8"?>
<sst xmlns="http://schemas.openxmlformats.org/spreadsheetml/2006/main" count="1540" uniqueCount="349">
  <si>
    <t>饮用水地下水全分析填报表</t>
  </si>
  <si>
    <t>省份</t>
  </si>
  <si>
    <t>省份代码</t>
  </si>
  <si>
    <t>城市名称</t>
  </si>
  <si>
    <t>城市代码</t>
  </si>
  <si>
    <t>县域名称</t>
  </si>
  <si>
    <t>县域代码</t>
  </si>
  <si>
    <t>南北方城市</t>
  </si>
  <si>
    <t>水源地名称</t>
  </si>
  <si>
    <t>水源地代码</t>
  </si>
  <si>
    <t>所属水系</t>
  </si>
  <si>
    <t>水源地性质</t>
  </si>
  <si>
    <t>取水点经度</t>
  </si>
  <si>
    <t>取水点纬度</t>
  </si>
  <si>
    <t>本月取水量</t>
  </si>
  <si>
    <t>采样时间</t>
  </si>
  <si>
    <t>水期代码</t>
  </si>
  <si>
    <t>色度</t>
  </si>
  <si>
    <t>嗅和味</t>
  </si>
  <si>
    <t>浊度</t>
  </si>
  <si>
    <t>肉眼可见物</t>
  </si>
  <si>
    <t>pH值</t>
  </si>
  <si>
    <t>总硬度</t>
  </si>
  <si>
    <t>溶解性总固体</t>
  </si>
  <si>
    <t>硫酸盐</t>
  </si>
  <si>
    <t>氯化物</t>
  </si>
  <si>
    <t>铁</t>
  </si>
  <si>
    <t>锰</t>
  </si>
  <si>
    <t>铜</t>
  </si>
  <si>
    <t>锌</t>
  </si>
  <si>
    <t>钼</t>
  </si>
  <si>
    <t>钴</t>
  </si>
  <si>
    <t>挥发酚</t>
  </si>
  <si>
    <t>阴离子合成洗涤剂</t>
  </si>
  <si>
    <t>高锰酸盐指数</t>
  </si>
  <si>
    <t>耗氧量</t>
  </si>
  <si>
    <t>硝酸盐</t>
  </si>
  <si>
    <t>亚硝酸盐</t>
  </si>
  <si>
    <t>氨氮</t>
  </si>
  <si>
    <t>氟化物</t>
  </si>
  <si>
    <t>碘化物</t>
  </si>
  <si>
    <t>氰化物</t>
  </si>
  <si>
    <t>汞</t>
  </si>
  <si>
    <t>砷</t>
  </si>
  <si>
    <t>硒</t>
  </si>
  <si>
    <t>镉</t>
  </si>
  <si>
    <t>六价铬</t>
  </si>
  <si>
    <t>铅</t>
  </si>
  <si>
    <t>铍</t>
  </si>
  <si>
    <t>钡</t>
  </si>
  <si>
    <t>镍</t>
  </si>
  <si>
    <t>滴滴涕</t>
  </si>
  <si>
    <t>六六六</t>
  </si>
  <si>
    <t>总大肠菌群</t>
  </si>
  <si>
    <t>总大肠菌群（MPN）</t>
  </si>
  <si>
    <t>细菌总数</t>
  </si>
  <si>
    <t>菌落总数</t>
  </si>
  <si>
    <t>总α放射性</t>
  </si>
  <si>
    <t>总β放射性</t>
  </si>
  <si>
    <t>铝</t>
  </si>
  <si>
    <t>硫化物</t>
  </si>
  <si>
    <t>钠</t>
  </si>
  <si>
    <t>三氯甲烷</t>
  </si>
  <si>
    <t>四氯化碳</t>
  </si>
  <si>
    <t>苯</t>
  </si>
  <si>
    <t>甲苯</t>
  </si>
  <si>
    <t>硼</t>
  </si>
  <si>
    <t>锑</t>
  </si>
  <si>
    <t>银</t>
  </si>
  <si>
    <t>铊</t>
  </si>
  <si>
    <t>二氯甲烷</t>
  </si>
  <si>
    <t>1,2-二氯乙烷</t>
  </si>
  <si>
    <t>1,1,1-三氯乙烷</t>
  </si>
  <si>
    <t>1,1,2-三氯乙烷</t>
  </si>
  <si>
    <t>1,2-二氯丙烷</t>
  </si>
  <si>
    <t>三溴甲烷</t>
  </si>
  <si>
    <t>氯乙烯</t>
  </si>
  <si>
    <t>1,1-二氯乙烯</t>
  </si>
  <si>
    <t>1,2-二氯乙烯</t>
  </si>
  <si>
    <t>三氯乙烯</t>
  </si>
  <si>
    <t>四氯乙烯</t>
  </si>
  <si>
    <t>氯苯</t>
  </si>
  <si>
    <t>邻二氯苯</t>
  </si>
  <si>
    <t>对二氯苯</t>
  </si>
  <si>
    <t>三氯苯（总量）</t>
  </si>
  <si>
    <t>乙苯</t>
  </si>
  <si>
    <t>二甲苯（总量）</t>
  </si>
  <si>
    <t>苯乙烯</t>
  </si>
  <si>
    <t>2,4-二硝基甲苯</t>
  </si>
  <si>
    <t>2,6-二硝基甲苯</t>
  </si>
  <si>
    <t>萘</t>
  </si>
  <si>
    <t>蒽</t>
  </si>
  <si>
    <t>荧蒽</t>
  </si>
  <si>
    <t>苯并(b)荧蒽</t>
  </si>
  <si>
    <t>苯并(a)芘</t>
  </si>
  <si>
    <t>多氯联苯（总量）</t>
  </si>
  <si>
    <t>邻苯二甲酸二（2-乙基已基）酯</t>
  </si>
  <si>
    <t>2,4,6-三氯酚</t>
  </si>
  <si>
    <t>五氯酚</t>
  </si>
  <si>
    <t>γ-六六六（林丹）</t>
  </si>
  <si>
    <t>六氯苯</t>
  </si>
  <si>
    <t>七氯</t>
  </si>
  <si>
    <t>2,4-滴</t>
  </si>
  <si>
    <t>克百威</t>
  </si>
  <si>
    <t>涕灭威</t>
  </si>
  <si>
    <t>敌敌畏</t>
  </si>
  <si>
    <t>甲基对硫磷</t>
  </si>
  <si>
    <t>马拉硫磷</t>
  </si>
  <si>
    <t>乐果</t>
  </si>
  <si>
    <t>毒死蜱</t>
  </si>
  <si>
    <t>百菌清</t>
  </si>
  <si>
    <t>莠去津</t>
  </si>
  <si>
    <t>草甘膦</t>
  </si>
  <si>
    <t>备注</t>
  </si>
  <si>
    <t>系统编码</t>
  </si>
  <si>
    <t>()</t>
  </si>
  <si>
    <t>(SO4)</t>
  </si>
  <si>
    <t>(Cl)</t>
  </si>
  <si>
    <t>(W_Fe)</t>
  </si>
  <si>
    <t>(W_Mn)</t>
  </si>
  <si>
    <t>(W_Cu)</t>
  </si>
  <si>
    <t>(W_Zn)</t>
  </si>
  <si>
    <t>(Mo)</t>
  </si>
  <si>
    <t>(Co)</t>
  </si>
  <si>
    <t>(V_phen)</t>
  </si>
  <si>
    <t>(CODMn)</t>
  </si>
  <si>
    <t>(NO3_n)</t>
  </si>
  <si>
    <t>(NH4-N)</t>
  </si>
  <si>
    <t>(F)</t>
  </si>
  <si>
    <t>(Cn_total)</t>
  </si>
  <si>
    <t>(W_Hg)</t>
  </si>
  <si>
    <t>(As)</t>
  </si>
  <si>
    <t>(Se)</t>
  </si>
  <si>
    <t>(Cd)</t>
  </si>
  <si>
    <t>(Cr6)</t>
  </si>
  <si>
    <t>(W_Pb)</t>
  </si>
  <si>
    <t>(Be)</t>
  </si>
  <si>
    <t>(Ba)</t>
  </si>
  <si>
    <t>(Ni)</t>
  </si>
  <si>
    <t>()</t>
  </si>
  <si>
    <t>(Ai)</t>
  </si>
  <si>
    <t>(Na)</t>
  </si>
  <si>
    <t>(Sb)</t>
  </si>
  <si>
    <t>(Ag)</t>
  </si>
  <si>
    <t>(Tl)</t>
  </si>
  <si>
    <t>(万吨)</t>
  </si>
  <si>
    <t>(度)</t>
  </si>
  <si>
    <t>(毒)</t>
  </si>
  <si>
    <t>(mg/L)</t>
  </si>
  <si>
    <t>(ug/L)</t>
  </si>
  <si>
    <t>(个/L)</t>
  </si>
  <si>
    <t>(MPN/100ml)</t>
  </si>
  <si>
    <t>(个/mL)</t>
  </si>
  <si>
    <t>(CFU/mL)</t>
  </si>
  <si>
    <t>(Bq/L)</t>
  </si>
  <si>
    <t>(mg/L)</t>
  </si>
  <si>
    <t>(ug/L)</t>
  </si>
  <si>
    <t>广西壮族自治区</t>
  </si>
  <si>
    <t>南宁市</t>
  </si>
  <si>
    <t>武鸣区</t>
  </si>
  <si>
    <t>450122</t>
  </si>
  <si>
    <t>南方城市</t>
  </si>
  <si>
    <t>灵水</t>
    <phoneticPr fontId="11" type="noConversion"/>
  </si>
  <si>
    <t>450100_01</t>
  </si>
  <si>
    <t>珠江流域</t>
  </si>
  <si>
    <t>地下水</t>
  </si>
  <si>
    <t>宾阳县</t>
  </si>
  <si>
    <t>宾阳县商贸城供水公司</t>
  </si>
  <si>
    <t>450100_03</t>
  </si>
  <si>
    <t>新宾供销有限责任公司水厂</t>
  </si>
  <si>
    <t>450100_04</t>
  </si>
  <si>
    <t>马山县</t>
  </si>
  <si>
    <t>马山县城地下水</t>
  </si>
  <si>
    <t>水源地类型</t>
    <phoneticPr fontId="11" type="noConversion"/>
  </si>
  <si>
    <t>饮用水地下水常规月报表</t>
  </si>
  <si>
    <t>重点城市区分</t>
  </si>
  <si>
    <t>断面名称</t>
  </si>
  <si>
    <t>断面代码</t>
  </si>
  <si>
    <t>水源名称</t>
  </si>
  <si>
    <t>色</t>
  </si>
  <si>
    <t>浑浊度</t>
  </si>
  <si>
    <t>挥发性酚类</t>
  </si>
  <si>
    <t>阴离子表面活性剂</t>
  </si>
  <si>
    <t>(NTU)</t>
  </si>
  <si>
    <t>备用</t>
    <phoneticPr fontId="11" type="noConversion"/>
  </si>
  <si>
    <r>
      <t>(</t>
    </r>
    <r>
      <rPr>
        <sz val="11"/>
        <color indexed="0"/>
        <rFont val="宋体"/>
        <family val="3"/>
        <charset val="134"/>
      </rPr>
      <t>铂钴色度单位</t>
    </r>
    <r>
      <rPr>
        <sz val="11"/>
        <color indexed="0"/>
        <rFont val="Calibri"/>
        <family val="2"/>
      </rPr>
      <t>)</t>
    </r>
    <phoneticPr fontId="11" type="noConversion"/>
  </si>
  <si>
    <t>嗅和味</t>
    <phoneticPr fontId="11" type="noConversion"/>
  </si>
  <si>
    <t>(ug/L)</t>
    <phoneticPr fontId="11" type="noConversion"/>
  </si>
  <si>
    <r>
      <rPr>
        <sz val="11"/>
        <color theme="1"/>
        <rFont val="宋体"/>
        <family val="3"/>
        <charset val="134"/>
      </rPr>
      <t>马山县</t>
    </r>
  </si>
  <si>
    <r>
      <rPr>
        <sz val="11"/>
        <color theme="1"/>
        <rFont val="宋体"/>
        <family val="3"/>
        <charset val="134"/>
      </rPr>
      <t>马山县城地下水</t>
    </r>
  </si>
  <si>
    <r>
      <rPr>
        <sz val="11"/>
        <color theme="1"/>
        <rFont val="宋体"/>
        <family val="3"/>
        <charset val="134"/>
      </rPr>
      <t>地下水</t>
    </r>
  </si>
  <si>
    <r>
      <rPr>
        <sz val="11"/>
        <color indexed="0"/>
        <rFont val="宋体"/>
        <family val="3"/>
        <charset val="134"/>
      </rPr>
      <t>溶解性总固体</t>
    </r>
  </si>
  <si>
    <r>
      <rPr>
        <sz val="11"/>
        <color indexed="0"/>
        <rFont val="宋体"/>
        <family val="3"/>
        <charset val="134"/>
      </rPr>
      <t>硫酸盐</t>
    </r>
  </si>
  <si>
    <r>
      <rPr>
        <sz val="11"/>
        <color indexed="0"/>
        <rFont val="宋体"/>
        <family val="3"/>
        <charset val="134"/>
      </rPr>
      <t>氯化物</t>
    </r>
  </si>
  <si>
    <r>
      <rPr>
        <sz val="11"/>
        <color indexed="0"/>
        <rFont val="宋体"/>
        <family val="3"/>
        <charset val="134"/>
      </rPr>
      <t>铁</t>
    </r>
  </si>
  <si>
    <r>
      <rPr>
        <sz val="11"/>
        <color indexed="0"/>
        <rFont val="宋体"/>
        <family val="3"/>
        <charset val="134"/>
      </rPr>
      <t>锰</t>
    </r>
  </si>
  <si>
    <r>
      <rPr>
        <sz val="11"/>
        <color theme="1"/>
        <rFont val="宋体"/>
        <family val="3"/>
        <charset val="134"/>
      </rPr>
      <t>武鸣区</t>
    </r>
  </si>
  <si>
    <r>
      <rPr>
        <sz val="11"/>
        <color theme="1"/>
        <rFont val="宋体"/>
        <family val="3"/>
        <charset val="134"/>
      </rPr>
      <t>灵水</t>
    </r>
    <phoneticPr fontId="11" type="noConversion"/>
  </si>
  <si>
    <r>
      <rPr>
        <sz val="11"/>
        <color theme="1"/>
        <rFont val="宋体"/>
        <family val="3"/>
        <charset val="134"/>
      </rPr>
      <t>宾阳县</t>
    </r>
  </si>
  <si>
    <r>
      <rPr>
        <sz val="11"/>
        <color theme="1"/>
        <rFont val="宋体"/>
        <family val="3"/>
        <charset val="134"/>
      </rPr>
      <t>宾阳县商贸城供水公司</t>
    </r>
  </si>
  <si>
    <r>
      <rPr>
        <sz val="11"/>
        <color theme="1"/>
        <rFont val="宋体"/>
        <family val="3"/>
        <charset val="134"/>
      </rPr>
      <t>新宾供销有限责任公司水厂</t>
    </r>
  </si>
  <si>
    <r>
      <rPr>
        <sz val="11"/>
        <color indexed="0"/>
        <rFont val="宋体"/>
        <family val="3"/>
        <charset val="134"/>
      </rPr>
      <t>色度（度）</t>
    </r>
    <phoneticPr fontId="11" type="noConversion"/>
  </si>
  <si>
    <r>
      <rPr>
        <sz val="11"/>
        <color indexed="0"/>
        <rFont val="宋体"/>
        <family val="3"/>
        <charset val="134"/>
      </rPr>
      <t>嗅和味（级）</t>
    </r>
    <phoneticPr fontId="11" type="noConversion"/>
  </si>
  <si>
    <r>
      <rPr>
        <sz val="11"/>
        <color indexed="0"/>
        <rFont val="宋体"/>
        <family val="3"/>
        <charset val="134"/>
      </rPr>
      <t>浑浊度（</t>
    </r>
    <r>
      <rPr>
        <sz val="11"/>
        <color indexed="0"/>
        <rFont val="Times New Roman"/>
        <family val="1"/>
      </rPr>
      <t>NTU</t>
    </r>
    <r>
      <rPr>
        <sz val="11"/>
        <color indexed="0"/>
        <rFont val="宋体"/>
        <family val="3"/>
        <charset val="134"/>
      </rPr>
      <t>）</t>
    </r>
    <phoneticPr fontId="11" type="noConversion"/>
  </si>
  <si>
    <r>
      <rPr>
        <sz val="11"/>
        <color indexed="0"/>
        <rFont val="宋体"/>
        <family val="3"/>
        <charset val="134"/>
      </rPr>
      <t>肉眼可见物</t>
    </r>
    <phoneticPr fontId="11" type="noConversion"/>
  </si>
  <si>
    <t>总大肠   菌群(MPN/ 100ml)</t>
    <phoneticPr fontId="11" type="noConversion"/>
  </si>
  <si>
    <r>
      <rPr>
        <sz val="11"/>
        <color rgb="FF000000"/>
        <rFont val="宋体"/>
        <family val="3"/>
        <charset val="134"/>
      </rPr>
      <t>县域名称</t>
    </r>
  </si>
  <si>
    <r>
      <rPr>
        <sz val="11"/>
        <color rgb="FF000000"/>
        <rFont val="宋体"/>
        <family val="3"/>
        <charset val="134"/>
      </rPr>
      <t>水源地名称</t>
    </r>
  </si>
  <si>
    <r>
      <t>pH</t>
    </r>
    <r>
      <rPr>
        <sz val="11"/>
        <color rgb="FF000000"/>
        <rFont val="宋体"/>
        <family val="3"/>
        <charset val="134"/>
      </rPr>
      <t>值</t>
    </r>
    <r>
      <rPr>
        <sz val="11"/>
        <color rgb="FF000000"/>
        <rFont val="Times New Roman"/>
        <family val="1"/>
      </rPr>
      <t xml:space="preserve">   </t>
    </r>
    <r>
      <rPr>
        <sz val="11"/>
        <color rgb="FF000000"/>
        <rFont val="宋体"/>
        <family val="3"/>
        <charset val="134"/>
      </rPr>
      <t>（无量纲）</t>
    </r>
    <phoneticPr fontId="11" type="noConversion"/>
  </si>
  <si>
    <r>
      <rPr>
        <sz val="11"/>
        <color rgb="FF000000"/>
        <rFont val="宋体"/>
        <family val="3"/>
        <charset val="134"/>
      </rPr>
      <t>总硬度</t>
    </r>
  </si>
  <si>
    <r>
      <rPr>
        <sz val="11"/>
        <color indexed="0"/>
        <rFont val="宋体"/>
        <family val="3"/>
        <charset val="134"/>
      </rPr>
      <t>总大肠菌群</t>
    </r>
    <r>
      <rPr>
        <sz val="11"/>
        <color indexed="0"/>
        <rFont val="Calibri"/>
        <family val="2"/>
      </rPr>
      <t>(</t>
    </r>
    <r>
      <rPr>
        <sz val="11"/>
        <color indexed="0"/>
        <rFont val="宋体"/>
        <family val="3"/>
        <charset val="134"/>
      </rPr>
      <t>个</t>
    </r>
    <r>
      <rPr>
        <sz val="11"/>
        <color indexed="0"/>
        <rFont val="Calibri"/>
        <family val="2"/>
      </rPr>
      <t>/L)</t>
    </r>
    <phoneticPr fontId="11" type="noConversion"/>
  </si>
  <si>
    <r>
      <rPr>
        <sz val="11"/>
        <color indexed="0"/>
        <rFont val="宋体"/>
        <family val="3"/>
        <charset val="134"/>
      </rPr>
      <t>菌落总数</t>
    </r>
    <r>
      <rPr>
        <sz val="11"/>
        <color indexed="0"/>
        <rFont val="Calibri"/>
        <family val="2"/>
      </rPr>
      <t>(CFU/mL)</t>
    </r>
    <phoneticPr fontId="11" type="noConversion"/>
  </si>
  <si>
    <r>
      <rPr>
        <sz val="11"/>
        <color indexed="0"/>
        <rFont val="宋体"/>
        <family val="3"/>
        <charset val="134"/>
      </rPr>
      <t>总</t>
    </r>
    <r>
      <rPr>
        <sz val="11"/>
        <color indexed="0"/>
        <rFont val="Calibri"/>
        <family val="2"/>
      </rPr>
      <t>α</t>
    </r>
    <r>
      <rPr>
        <sz val="11"/>
        <color indexed="0"/>
        <rFont val="宋体"/>
        <family val="3"/>
        <charset val="134"/>
      </rPr>
      <t>放射性</t>
    </r>
    <r>
      <rPr>
        <sz val="11"/>
        <color indexed="0"/>
        <rFont val="Calibri"/>
        <family val="2"/>
      </rPr>
      <t>(Bq/L)</t>
    </r>
    <phoneticPr fontId="11" type="noConversion"/>
  </si>
  <si>
    <r>
      <rPr>
        <sz val="11"/>
        <color indexed="0"/>
        <rFont val="宋体"/>
        <family val="3"/>
        <charset val="134"/>
      </rPr>
      <t>总</t>
    </r>
    <r>
      <rPr>
        <sz val="11"/>
        <color indexed="0"/>
        <rFont val="Calibri"/>
        <family val="2"/>
      </rPr>
      <t>β</t>
    </r>
    <r>
      <rPr>
        <sz val="11"/>
        <color indexed="0"/>
        <rFont val="宋体"/>
        <family val="3"/>
        <charset val="134"/>
      </rPr>
      <t>放射性</t>
    </r>
    <r>
      <rPr>
        <sz val="11"/>
        <color indexed="0"/>
        <rFont val="Calibri"/>
        <family val="2"/>
      </rPr>
      <t>(Bq/L)</t>
    </r>
    <phoneticPr fontId="11" type="noConversion"/>
  </si>
  <si>
    <t>水源地 类型</t>
    <phoneticPr fontId="11" type="noConversion"/>
  </si>
  <si>
    <t>采样时间</t>
    <phoneticPr fontId="11" type="noConversion"/>
  </si>
  <si>
    <t>报告编制：                                    审核：                                        签发日期：</t>
    <phoneticPr fontId="11" type="noConversion"/>
  </si>
  <si>
    <t>广西壮族自治区南宁生态环境监测中心                                                  南宁市县级地下水饮用水水质监测报告（常规）</t>
    <phoneticPr fontId="11" type="noConversion"/>
  </si>
  <si>
    <t>监测日期：                                                                                              单位：mg/L（除特别注明外）</t>
    <phoneticPr fontId="11" type="noConversion"/>
  </si>
  <si>
    <t>六六六</t>
    <phoneticPr fontId="11" type="noConversion"/>
  </si>
  <si>
    <r>
      <rPr>
        <sz val="9.9499999999999993"/>
        <color rgb="FF000000"/>
        <rFont val="宋体"/>
        <family val="3"/>
        <charset val="134"/>
      </rPr>
      <t>细菌总数</t>
    </r>
    <r>
      <rPr>
        <sz val="9.9499999999999993"/>
        <color rgb="FF000000"/>
        <rFont val="Courier New"/>
        <family val="3"/>
      </rPr>
      <t>(</t>
    </r>
    <r>
      <rPr>
        <sz val="9.9499999999999993"/>
        <color rgb="FF000000"/>
        <rFont val="宋体"/>
        <family val="3"/>
        <charset val="134"/>
      </rPr>
      <t>个</t>
    </r>
    <r>
      <rPr>
        <sz val="9.9499999999999993"/>
        <color rgb="FF000000"/>
        <rFont val="Courier New"/>
        <family val="3"/>
      </rPr>
      <t>/mL)</t>
    </r>
    <phoneticPr fontId="11" type="noConversion"/>
  </si>
  <si>
    <t>硼</t>
    <phoneticPr fontId="11" type="noConversion"/>
  </si>
  <si>
    <t>锑</t>
    <phoneticPr fontId="11" type="noConversion"/>
  </si>
  <si>
    <t>银</t>
    <phoneticPr fontId="11" type="noConversion"/>
  </si>
  <si>
    <t>铊</t>
    <phoneticPr fontId="11" type="noConversion"/>
  </si>
  <si>
    <t>滴滴涕</t>
    <phoneticPr fontId="11" type="noConversion"/>
  </si>
  <si>
    <r>
      <rPr>
        <sz val="11"/>
        <color theme="1"/>
        <rFont val="宋体"/>
        <family val="3"/>
        <charset val="134"/>
      </rPr>
      <t>第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页，共</t>
    </r>
    <r>
      <rPr>
        <sz val="11"/>
        <color theme="1"/>
        <rFont val="Times New Roman"/>
        <family val="1"/>
      </rPr>
      <t>4</t>
    </r>
    <r>
      <rPr>
        <sz val="11"/>
        <color theme="1"/>
        <rFont val="宋体"/>
        <family val="3"/>
        <charset val="134"/>
      </rPr>
      <t>页</t>
    </r>
    <phoneticPr fontId="11" type="noConversion"/>
  </si>
  <si>
    <r>
      <rPr>
        <sz val="11"/>
        <color theme="1"/>
        <rFont val="宋体"/>
        <family val="3"/>
        <charset val="134"/>
      </rPr>
      <t>第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页，共</t>
    </r>
    <r>
      <rPr>
        <sz val="11"/>
        <color theme="1"/>
        <rFont val="Times New Roman"/>
        <family val="1"/>
      </rPr>
      <t xml:space="preserve"> 4</t>
    </r>
    <r>
      <rPr>
        <sz val="11"/>
        <color theme="1"/>
        <rFont val="宋体"/>
        <family val="3"/>
        <charset val="134"/>
      </rPr>
      <t>页</t>
    </r>
    <phoneticPr fontId="11" type="noConversion"/>
  </si>
  <si>
    <r>
      <rPr>
        <sz val="11"/>
        <color theme="1"/>
        <rFont val="宋体"/>
        <family val="3"/>
        <charset val="134"/>
      </rPr>
      <t>第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页，共</t>
    </r>
    <r>
      <rPr>
        <sz val="11"/>
        <color theme="1"/>
        <rFont val="Times New Roman"/>
        <family val="1"/>
      </rPr>
      <t xml:space="preserve"> 4</t>
    </r>
    <r>
      <rPr>
        <sz val="11"/>
        <color theme="1"/>
        <rFont val="宋体"/>
        <family val="3"/>
        <charset val="134"/>
      </rPr>
      <t>页</t>
    </r>
    <phoneticPr fontId="11" type="noConversion"/>
  </si>
  <si>
    <r>
      <rPr>
        <sz val="11"/>
        <color theme="1"/>
        <rFont val="宋体"/>
        <family val="3"/>
        <charset val="134"/>
      </rPr>
      <t>第</t>
    </r>
    <r>
      <rPr>
        <sz val="11"/>
        <color theme="1"/>
        <rFont val="Times New Roman"/>
        <family val="1"/>
      </rPr>
      <t>4</t>
    </r>
    <r>
      <rPr>
        <sz val="11"/>
        <color theme="1"/>
        <rFont val="宋体"/>
        <family val="3"/>
        <charset val="134"/>
      </rPr>
      <t>页，共</t>
    </r>
    <r>
      <rPr>
        <sz val="11"/>
        <color theme="1"/>
        <rFont val="Times New Roman"/>
        <family val="1"/>
      </rPr>
      <t xml:space="preserve"> 4</t>
    </r>
    <r>
      <rPr>
        <sz val="11"/>
        <color theme="1"/>
        <rFont val="宋体"/>
        <family val="3"/>
        <charset val="134"/>
      </rPr>
      <t>页</t>
    </r>
    <phoneticPr fontId="11" type="noConversion"/>
  </si>
  <si>
    <r>
      <rPr>
        <sz val="11"/>
        <color theme="1"/>
        <rFont val="宋体"/>
        <family val="3"/>
        <charset val="134"/>
      </rPr>
      <t>第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页，共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页</t>
    </r>
    <phoneticPr fontId="11" type="noConversion"/>
  </si>
  <si>
    <t>YZ450124#0014</t>
  </si>
  <si>
    <t>YZ450122#0001</t>
  </si>
  <si>
    <t>YZ450126#0003</t>
  </si>
  <si>
    <t>YZ450126#0004</t>
  </si>
  <si>
    <t>县级地下水饮用水</t>
    <phoneticPr fontId="11" type="noConversion"/>
  </si>
  <si>
    <t>水温</t>
    <phoneticPr fontId="11" type="noConversion"/>
  </si>
  <si>
    <t>（℃）</t>
    <phoneticPr fontId="11" type="noConversion"/>
  </si>
  <si>
    <t>水温   （℃）</t>
    <phoneticPr fontId="11" type="noConversion"/>
  </si>
  <si>
    <r>
      <rPr>
        <sz val="11"/>
        <color indexed="0"/>
        <rFont val="宋体"/>
        <family val="3"/>
        <charset val="134"/>
      </rPr>
      <t>水温</t>
    </r>
    <r>
      <rPr>
        <sz val="11"/>
        <color indexed="0"/>
        <rFont val="Calibri"/>
        <family val="2"/>
      </rPr>
      <t xml:space="preserve">   </t>
    </r>
    <r>
      <rPr>
        <sz val="11"/>
        <color indexed="0"/>
        <rFont val="宋体"/>
        <family val="3"/>
        <charset val="134"/>
      </rPr>
      <t>（℃）</t>
    </r>
    <phoneticPr fontId="11" type="noConversion"/>
  </si>
  <si>
    <t>硝酸盐氮</t>
    <phoneticPr fontId="11" type="noConversion"/>
  </si>
  <si>
    <t>亚硝酸盐氮</t>
    <phoneticPr fontId="11" type="noConversion"/>
  </si>
  <si>
    <r>
      <t>1,1,1-</t>
    </r>
    <r>
      <rPr>
        <sz val="9.9499999999999993"/>
        <rFont val="宋体"/>
        <family val="3"/>
        <charset val="134"/>
      </rPr>
      <t>三氯乙烷</t>
    </r>
    <phoneticPr fontId="11" type="noConversion"/>
  </si>
  <si>
    <r>
      <t>1,1,2-</t>
    </r>
    <r>
      <rPr>
        <sz val="9.9499999999999993"/>
        <rFont val="宋体"/>
        <family val="3"/>
        <charset val="134"/>
      </rPr>
      <t>三氯乙烷</t>
    </r>
    <phoneticPr fontId="11" type="noConversion"/>
  </si>
  <si>
    <r>
      <t>1,2-</t>
    </r>
    <r>
      <rPr>
        <sz val="9.9499999999999993"/>
        <rFont val="宋体"/>
        <family val="3"/>
        <charset val="134"/>
      </rPr>
      <t>二氯丙烷</t>
    </r>
    <phoneticPr fontId="11" type="noConversion"/>
  </si>
  <si>
    <t>三溴甲烷</t>
    <phoneticPr fontId="11" type="noConversion"/>
  </si>
  <si>
    <t>氯乙烯</t>
    <phoneticPr fontId="11" type="noConversion"/>
  </si>
  <si>
    <r>
      <t>1,1-</t>
    </r>
    <r>
      <rPr>
        <sz val="9.9499999999999993"/>
        <rFont val="宋体"/>
        <family val="3"/>
        <charset val="134"/>
      </rPr>
      <t>二氯乙烯</t>
    </r>
    <phoneticPr fontId="11" type="noConversion"/>
  </si>
  <si>
    <r>
      <t>1,2-</t>
    </r>
    <r>
      <rPr>
        <sz val="9.9499999999999993"/>
        <rFont val="宋体"/>
        <family val="3"/>
        <charset val="134"/>
      </rPr>
      <t>二氯乙烯</t>
    </r>
    <phoneticPr fontId="11" type="noConversion"/>
  </si>
  <si>
    <t>三氯乙烯</t>
    <phoneticPr fontId="11" type="noConversion"/>
  </si>
  <si>
    <t>四氯乙烯</t>
    <phoneticPr fontId="11" type="noConversion"/>
  </si>
  <si>
    <t>氯苯</t>
    <phoneticPr fontId="11" type="noConversion"/>
  </si>
  <si>
    <t>邻二氯苯</t>
    <phoneticPr fontId="11" type="noConversion"/>
  </si>
  <si>
    <t>对二氯苯</t>
    <phoneticPr fontId="11" type="noConversion"/>
  </si>
  <si>
    <t>三氯苯（总量）</t>
    <phoneticPr fontId="11" type="noConversion"/>
  </si>
  <si>
    <t>乙苯</t>
    <phoneticPr fontId="11" type="noConversion"/>
  </si>
  <si>
    <t>二甲苯（总量）</t>
    <phoneticPr fontId="11" type="noConversion"/>
  </si>
  <si>
    <t>苯乙烯</t>
    <phoneticPr fontId="11" type="noConversion"/>
  </si>
  <si>
    <t>2,4-二硝基甲苯</t>
    <phoneticPr fontId="11" type="noConversion"/>
  </si>
  <si>
    <t>2,6-二硝基甲苯</t>
    <phoneticPr fontId="11" type="noConversion"/>
  </si>
  <si>
    <t>蒽</t>
    <phoneticPr fontId="11" type="noConversion"/>
  </si>
  <si>
    <t>萘</t>
    <phoneticPr fontId="11" type="noConversion"/>
  </si>
  <si>
    <t>荧蒽</t>
    <phoneticPr fontId="11" type="noConversion"/>
  </si>
  <si>
    <t>苯并(b)荧蒽</t>
    <phoneticPr fontId="11" type="noConversion"/>
  </si>
  <si>
    <t>苯并(a)芘</t>
    <phoneticPr fontId="11" type="noConversion"/>
  </si>
  <si>
    <t>多氯联苯（总量）</t>
    <phoneticPr fontId="11" type="noConversion"/>
  </si>
  <si>
    <t>邻苯二甲酸二（2-乙基已基）酯</t>
    <phoneticPr fontId="11" type="noConversion"/>
  </si>
  <si>
    <t>2,4,6-三氯酚</t>
    <phoneticPr fontId="11" type="noConversion"/>
  </si>
  <si>
    <t>六氯苯</t>
    <phoneticPr fontId="11" type="noConversion"/>
  </si>
  <si>
    <t>五氯酚</t>
    <phoneticPr fontId="11" type="noConversion"/>
  </si>
  <si>
    <t>γ-六六六（林丹）</t>
    <phoneticPr fontId="11" type="noConversion"/>
  </si>
  <si>
    <t>七氯</t>
    <phoneticPr fontId="11" type="noConversion"/>
  </si>
  <si>
    <t>2,4-滴</t>
    <phoneticPr fontId="11" type="noConversion"/>
  </si>
  <si>
    <t>克百威</t>
    <phoneticPr fontId="11" type="noConversion"/>
  </si>
  <si>
    <t>涕灭威</t>
    <phoneticPr fontId="11" type="noConversion"/>
  </si>
  <si>
    <t>敌敌畏</t>
    <phoneticPr fontId="11" type="noConversion"/>
  </si>
  <si>
    <t>甲基对硫磷</t>
    <phoneticPr fontId="11" type="noConversion"/>
  </si>
  <si>
    <t>2020年6月8日11:40</t>
  </si>
  <si>
    <t>宾阳县新宾供销公司水厂</t>
  </si>
  <si>
    <t>2020年6月8日12:15</t>
  </si>
  <si>
    <t>武鸣</t>
  </si>
  <si>
    <t>武鸣县县城饮用水水源保护区</t>
  </si>
  <si>
    <t>2020年6月8日10:10</t>
  </si>
  <si>
    <t>马山县县城地下水</t>
  </si>
  <si>
    <t>2020年6月8日11:30</t>
  </si>
  <si>
    <t>无</t>
    <phoneticPr fontId="11" type="noConversion"/>
  </si>
  <si>
    <t>0（无）</t>
    <phoneticPr fontId="11" type="noConversion"/>
  </si>
  <si>
    <t>6</t>
    <phoneticPr fontId="11" type="noConversion"/>
  </si>
  <si>
    <t>&lt;0.00003</t>
  </si>
  <si>
    <t>&lt;0.0008</t>
  </si>
  <si>
    <t>&lt;0.002</t>
  </si>
  <si>
    <t>&lt;0.05</t>
  </si>
  <si>
    <t>&lt;0.5</t>
  </si>
  <si>
    <t>&lt;0.003</t>
  </si>
  <si>
    <t>硝酸盐氮</t>
    <phoneticPr fontId="11" type="noConversion"/>
  </si>
  <si>
    <t>亚硝酸盐氮</t>
    <phoneticPr fontId="11" type="noConversion"/>
  </si>
  <si>
    <t>&lt;0.001</t>
  </si>
  <si>
    <t>&lt;0.00001</t>
  </si>
  <si>
    <t>&lt;0.00041</t>
  </si>
  <si>
    <t>&lt;0.004</t>
  </si>
  <si>
    <t>&lt;0.00006</t>
  </si>
  <si>
    <t>&lt;0.00007</t>
  </si>
  <si>
    <t>&lt;1.1</t>
  </si>
  <si>
    <t>&lt;0.005</t>
  </si>
  <si>
    <t>&lt;0.0005</t>
  </si>
  <si>
    <t>&lt;0.0004</t>
  </si>
  <si>
    <t>&lt;0.0002</t>
  </si>
  <si>
    <t>&lt;0.0003</t>
  </si>
  <si>
    <t>&lt;0.0000014</t>
  </si>
  <si>
    <t>&lt;0.00004</t>
  </si>
  <si>
    <t>&lt;0.00008</t>
  </si>
  <si>
    <t>&lt;0.00012</t>
  </si>
  <si>
    <t>0.00005</t>
    <phoneticPr fontId="11" type="noConversion"/>
  </si>
  <si>
    <t>&lt;0.0003</t>
    <phoneticPr fontId="11" type="noConversion"/>
  </si>
  <si>
    <t>&lt;0.0000014</t>
    <phoneticPr fontId="11" type="noConversion"/>
  </si>
  <si>
    <t>24.1</t>
    <phoneticPr fontId="11" type="noConversion"/>
  </si>
  <si>
    <t>25.6</t>
    <phoneticPr fontId="11" type="noConversion"/>
  </si>
  <si>
    <t>17.9</t>
    <phoneticPr fontId="11" type="noConversion"/>
  </si>
  <si>
    <t>23.8</t>
    <phoneticPr fontId="11" type="noConversion"/>
  </si>
  <si>
    <t>7.48</t>
    <phoneticPr fontId="11" type="noConversion"/>
  </si>
  <si>
    <t>7.96</t>
    <phoneticPr fontId="11" type="noConversion"/>
  </si>
  <si>
    <t>7.43</t>
    <phoneticPr fontId="11" type="noConversion"/>
  </si>
  <si>
    <t>7.56</t>
    <phoneticPr fontId="11" type="noConversion"/>
  </si>
  <si>
    <t>&lt;5</t>
    <phoneticPr fontId="11" type="noConversion"/>
  </si>
  <si>
    <t>0.040</t>
    <phoneticPr fontId="11" type="noConversion"/>
  </si>
  <si>
    <t>0.010</t>
    <phoneticPr fontId="11" type="noConversion"/>
  </si>
  <si>
    <t>5.60</t>
    <phoneticPr fontId="11" type="noConversion"/>
  </si>
  <si>
    <t>3.10</t>
    <phoneticPr fontId="11" type="noConversion"/>
  </si>
  <si>
    <t>12.0</t>
    <phoneticPr fontId="11" type="noConversion"/>
  </si>
  <si>
    <t>0.0060</t>
    <phoneticPr fontId="11" type="noConversion"/>
  </si>
  <si>
    <t>0.0270</t>
    <phoneticPr fontId="11" type="noConversion"/>
  </si>
  <si>
    <t>&lt;0.5</t>
    <phoneticPr fontId="11" type="noConversion"/>
  </si>
  <si>
    <t>18.2</t>
    <phoneticPr fontId="11" type="noConversion"/>
  </si>
  <si>
    <t>&lt;0.00002</t>
    <phoneticPr fontId="11" type="noConversion"/>
  </si>
  <si>
    <t>&lt;0.000005</t>
  </si>
  <si>
    <t>&lt;0.0004</t>
    <phoneticPr fontId="11" type="noConversion"/>
  </si>
  <si>
    <t>&lt;0.0005</t>
    <phoneticPr fontId="11" type="noConversion"/>
  </si>
  <si>
    <t>&lt;0.0004</t>
    <phoneticPr fontId="11" type="noConversion"/>
  </si>
  <si>
    <t>&lt;0.00002</t>
    <phoneticPr fontId="11" type="noConversion"/>
  </si>
  <si>
    <t>&lt;0.00001</t>
    <phoneticPr fontId="11" type="noConversion"/>
  </si>
  <si>
    <r>
      <t>3.4×10</t>
    </r>
    <r>
      <rPr>
        <vertAlign val="superscript"/>
        <sz val="11"/>
        <rFont val="宋体"/>
        <family val="3"/>
        <charset val="134"/>
        <scheme val="minor"/>
      </rPr>
      <t>-2</t>
    </r>
    <phoneticPr fontId="11" type="noConversion"/>
  </si>
  <si>
    <r>
      <t>5.6×10</t>
    </r>
    <r>
      <rPr>
        <vertAlign val="superscript"/>
        <sz val="11"/>
        <rFont val="宋体"/>
        <family val="3"/>
        <charset val="134"/>
        <scheme val="minor"/>
      </rPr>
      <t>-2</t>
    </r>
    <phoneticPr fontId="11" type="noConversion"/>
  </si>
  <si>
    <r>
      <t>1.9×10</t>
    </r>
    <r>
      <rPr>
        <vertAlign val="superscript"/>
        <sz val="11"/>
        <rFont val="宋体"/>
        <family val="3"/>
        <charset val="134"/>
        <scheme val="minor"/>
      </rPr>
      <t>-2</t>
    </r>
    <phoneticPr fontId="11" type="noConversion"/>
  </si>
  <si>
    <r>
      <t>5.1×10</t>
    </r>
    <r>
      <rPr>
        <vertAlign val="superscript"/>
        <sz val="11"/>
        <rFont val="宋体"/>
        <family val="3"/>
        <charset val="134"/>
        <scheme val="minor"/>
      </rPr>
      <t>-2</t>
    </r>
    <phoneticPr fontId="11" type="noConversion"/>
  </si>
  <si>
    <r>
      <t>&lt;1.6×10</t>
    </r>
    <r>
      <rPr>
        <vertAlign val="superscript"/>
        <sz val="11"/>
        <rFont val="宋体"/>
        <family val="3"/>
        <charset val="134"/>
        <scheme val="minor"/>
      </rPr>
      <t>-2</t>
    </r>
    <phoneticPr fontId="11" type="noConversion"/>
  </si>
  <si>
    <r>
      <t>&lt;2.8×10</t>
    </r>
    <r>
      <rPr>
        <vertAlign val="superscript"/>
        <sz val="11"/>
        <rFont val="宋体"/>
        <family val="3"/>
        <charset val="134"/>
        <scheme val="minor"/>
      </rPr>
      <t>-2</t>
    </r>
    <phoneticPr fontId="11" type="noConversion"/>
  </si>
  <si>
    <r>
      <t>1.7×10</t>
    </r>
    <r>
      <rPr>
        <vertAlign val="superscript"/>
        <sz val="11"/>
        <rFont val="宋体"/>
        <family val="3"/>
        <charset val="134"/>
        <scheme val="minor"/>
      </rPr>
      <t>6</t>
    </r>
    <phoneticPr fontId="11" type="noConversion"/>
  </si>
  <si>
    <r>
      <t>4.2×10</t>
    </r>
    <r>
      <rPr>
        <vertAlign val="superscript"/>
        <sz val="11"/>
        <rFont val="宋体"/>
        <family val="3"/>
        <charset val="134"/>
        <scheme val="minor"/>
      </rPr>
      <t>4</t>
    </r>
    <phoneticPr fontId="11" type="noConversion"/>
  </si>
  <si>
    <r>
      <t>9.1×10</t>
    </r>
    <r>
      <rPr>
        <vertAlign val="superscript"/>
        <sz val="11"/>
        <rFont val="宋体"/>
        <family val="3"/>
        <charset val="134"/>
        <scheme val="minor"/>
      </rPr>
      <t>-2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</si>
</sst>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0.0_ "/>
  </numFmts>
  <fonts count="38">
    <font>
      <sz val="11"/>
      <name val="宋体"/>
      <scheme val="minor"/>
    </font>
    <font>
      <sz val="11"/>
      <color theme="1"/>
      <name val="宋体"/>
      <family val="3"/>
      <charset val="134"/>
      <scheme val="minor"/>
    </font>
    <font>
      <sz val="11"/>
      <color indexed="0"/>
      <name val="Calibri"/>
      <family val="2"/>
    </font>
    <font>
      <sz val="11"/>
      <color theme="1"/>
      <name val="Times New Roman"/>
      <family val="1"/>
    </font>
    <font>
      <sz val="9.9499999999999993"/>
      <color rgb="FF000000"/>
      <name val="Courier New"/>
      <family val="3"/>
    </font>
    <font>
      <sz val="9.9499999999999993"/>
      <color rgb="FF000000"/>
      <name val="宋体"/>
      <family val="3"/>
      <charset val="134"/>
    </font>
    <font>
      <sz val="9.9499999999999993"/>
      <name val="Courier New"/>
      <family val="3"/>
    </font>
    <font>
      <sz val="10.95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name val="宋体"/>
      <family val="3"/>
      <charset val="134"/>
      <scheme val="minor"/>
    </font>
    <font>
      <sz val="11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.9499999999999993"/>
      <color rgb="FF000000"/>
      <name val="Times New Roman"/>
      <family val="1"/>
    </font>
    <font>
      <sz val="9.9499999999999993"/>
      <color rgb="FF000000"/>
      <name val="宋体"/>
      <family val="3"/>
      <charset val="134"/>
    </font>
    <font>
      <sz val="9.9499999999999993"/>
      <color rgb="FF000000"/>
      <name val="Courier New"/>
      <family val="3"/>
    </font>
    <font>
      <sz val="11"/>
      <color theme="1"/>
      <name val="宋体"/>
      <family val="2"/>
      <scheme val="minor"/>
    </font>
    <font>
      <sz val="11.25"/>
      <color rgb="FF000000"/>
      <name val="Courier New"/>
      <family val="3"/>
    </font>
    <font>
      <sz val="11.25"/>
      <name val="Courier New"/>
      <family val="3"/>
    </font>
    <font>
      <sz val="11.25"/>
      <color theme="1"/>
      <name val="宋体"/>
      <family val="2"/>
      <scheme val="minor"/>
    </font>
    <font>
      <sz val="11.25"/>
      <color theme="1"/>
      <name val="Times New Roman"/>
      <family val="1"/>
    </font>
    <font>
      <sz val="11.25"/>
      <name val="宋体"/>
      <family val="2"/>
      <scheme val="minor"/>
    </font>
    <font>
      <sz val="11"/>
      <color indexed="0"/>
      <name val="宋体"/>
      <family val="3"/>
      <charset val="134"/>
    </font>
    <font>
      <sz val="11"/>
      <color indexed="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宋体"/>
      <family val="3"/>
      <charset val="134"/>
    </font>
    <font>
      <b/>
      <sz val="20"/>
      <name val="宋体"/>
      <family val="3"/>
      <charset val="134"/>
      <scheme val="minor"/>
    </font>
    <font>
      <sz val="9.9499999999999993"/>
      <color rgb="FF000000"/>
      <name val="Calibri"/>
      <family val="2"/>
    </font>
    <font>
      <sz val="9.9499999999999993"/>
      <name val="宋体"/>
      <family val="3"/>
      <charset val="134"/>
    </font>
    <font>
      <sz val="11"/>
      <color theme="1"/>
      <name val="Times New Roman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9.9499999999999993"/>
      <name val="Courier New"/>
      <family val="3"/>
    </font>
    <font>
      <vertAlign val="superscript"/>
      <sz val="11"/>
      <name val="宋体"/>
      <family val="3"/>
      <charset val="134"/>
      <scheme val="minor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>
      <alignment vertical="top"/>
    </xf>
    <xf numFmtId="0" fontId="1" fillId="0" borderId="0">
      <alignment vertical="center"/>
    </xf>
    <xf numFmtId="0" fontId="9" fillId="0" borderId="0">
      <alignment vertical="top"/>
    </xf>
    <xf numFmtId="0" fontId="9" fillId="0" borderId="0">
      <alignment vertical="top"/>
    </xf>
    <xf numFmtId="0" fontId="31" fillId="0" borderId="0">
      <alignment vertical="center"/>
    </xf>
    <xf numFmtId="0" fontId="9" fillId="0" borderId="0">
      <alignment vertical="top"/>
    </xf>
    <xf numFmtId="0" fontId="32" fillId="0" borderId="0"/>
    <xf numFmtId="0" fontId="9" fillId="0" borderId="0">
      <alignment vertical="top"/>
    </xf>
    <xf numFmtId="0" fontId="32" fillId="0" borderId="0"/>
    <xf numFmtId="0" fontId="33" fillId="0" borderId="0">
      <alignment vertical="top"/>
    </xf>
    <xf numFmtId="0" fontId="32" fillId="0" borderId="0"/>
    <xf numFmtId="0" fontId="32" fillId="0" borderId="0"/>
  </cellStyleXfs>
  <cellXfs count="203">
    <xf numFmtId="0" fontId="0" fillId="0" borderId="0" xfId="0" applyFont="1">
      <alignment vertical="top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0" fillId="0" borderId="0" xfId="0" applyFont="1">
      <alignment vertical="top"/>
    </xf>
    <xf numFmtId="0" fontId="10" fillId="0" borderId="2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2" borderId="2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top"/>
    </xf>
    <xf numFmtId="0" fontId="9" fillId="0" borderId="0" xfId="0" applyFont="1">
      <alignment vertical="top"/>
    </xf>
    <xf numFmtId="0" fontId="10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top"/>
    </xf>
    <xf numFmtId="14" fontId="2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 vertical="center"/>
    </xf>
    <xf numFmtId="0" fontId="0" fillId="2" borderId="0" xfId="0" applyFont="1" applyFill="1">
      <alignment vertical="top"/>
    </xf>
    <xf numFmtId="0" fontId="12" fillId="2" borderId="0" xfId="0" applyFont="1" applyFill="1" applyAlignment="1">
      <alignment horizontal="center" vertical="center"/>
    </xf>
    <xf numFmtId="0" fontId="0" fillId="0" borderId="0" xfId="0" applyFo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Font="1" applyFill="1">
      <alignment vertical="top"/>
    </xf>
    <xf numFmtId="0" fontId="4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24" fillId="0" borderId="0" xfId="0" applyFont="1">
      <alignment vertical="top"/>
    </xf>
    <xf numFmtId="0" fontId="10" fillId="2" borderId="2" xfId="3" applyFont="1" applyFill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horizontal="center" vertical="center" wrapText="1"/>
    </xf>
    <xf numFmtId="0" fontId="10" fillId="2" borderId="9" xfId="3" applyFont="1" applyFill="1" applyBorder="1" applyAlignment="1">
      <alignment horizontal="center" vertical="center" wrapText="1"/>
    </xf>
    <xf numFmtId="0" fontId="0" fillId="0" borderId="0" xfId="0" applyFont="1" applyBorder="1">
      <alignment vertical="top"/>
    </xf>
    <xf numFmtId="0" fontId="0" fillId="0" borderId="0" xfId="0" applyFont="1" applyFill="1" applyBorder="1">
      <alignment vertical="top"/>
    </xf>
    <xf numFmtId="0" fontId="10" fillId="0" borderId="14" xfId="3" applyFont="1" applyFill="1" applyBorder="1" applyAlignment="1">
      <alignment horizontal="center" vertical="center" wrapText="1"/>
    </xf>
    <xf numFmtId="0" fontId="10" fillId="0" borderId="15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top"/>
    </xf>
    <xf numFmtId="0" fontId="14" fillId="0" borderId="2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22" fillId="0" borderId="25" xfId="0" applyFont="1" applyFill="1" applyBorder="1" applyAlignment="1">
      <alignment horizontal="center" vertical="center" wrapText="1"/>
    </xf>
    <xf numFmtId="0" fontId="0" fillId="0" borderId="0" xfId="0" applyFont="1">
      <alignment vertical="top"/>
    </xf>
    <xf numFmtId="0" fontId="30" fillId="0" borderId="0" xfId="3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/>
    </xf>
    <xf numFmtId="0" fontId="10" fillId="0" borderId="2" xfId="5" applyFont="1" applyBorder="1" applyAlignment="1">
      <alignment horizontal="center" vertical="center"/>
    </xf>
    <xf numFmtId="0" fontId="34" fillId="0" borderId="0" xfId="0" applyFont="1">
      <alignment vertical="top"/>
    </xf>
    <xf numFmtId="0" fontId="0" fillId="0" borderId="0" xfId="0" applyFont="1">
      <alignment vertical="top"/>
    </xf>
    <xf numFmtId="0" fontId="14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1" fillId="5" borderId="3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49" fontId="10" fillId="0" borderId="2" xfId="2" applyNumberFormat="1" applyFont="1" applyBorder="1" applyAlignment="1">
      <alignment horizontal="right" vertical="center" wrapText="1"/>
    </xf>
    <xf numFmtId="49" fontId="0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49" fontId="24" fillId="0" borderId="2" xfId="0" applyNumberFormat="1" applyFont="1" applyBorder="1" applyAlignment="1">
      <alignment horizontal="right" vertical="center"/>
    </xf>
    <xf numFmtId="49" fontId="9" fillId="4" borderId="2" xfId="0" applyNumberFormat="1" applyFont="1" applyFill="1" applyBorder="1" applyAlignment="1">
      <alignment horizontal="right" vertical="center"/>
    </xf>
    <xf numFmtId="49" fontId="10" fillId="0" borderId="0" xfId="2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49" fontId="3" fillId="0" borderId="2" xfId="3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10" fillId="0" borderId="0" xfId="2" applyNumberFormat="1" applyFont="1" applyAlignment="1">
      <alignment horizontal="right" vertical="center" wrapText="1"/>
    </xf>
    <xf numFmtId="0" fontId="35" fillId="0" borderId="0" xfId="0" applyFont="1" applyAlignment="1">
      <alignment horizontal="center" vertical="top"/>
    </xf>
    <xf numFmtId="49" fontId="0" fillId="0" borderId="2" xfId="0" applyNumberFormat="1" applyFont="1" applyFill="1" applyBorder="1" applyAlignment="1">
      <alignment horizontal="right" vertical="center"/>
    </xf>
    <xf numFmtId="0" fontId="9" fillId="4" borderId="2" xfId="0" applyFont="1" applyFill="1" applyBorder="1">
      <alignment vertical="top"/>
    </xf>
    <xf numFmtId="49" fontId="9" fillId="2" borderId="2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3" fillId="4" borderId="2" xfId="2" applyFont="1" applyFill="1" applyBorder="1" applyAlignment="1">
      <alignment horizontal="center" vertical="center"/>
    </xf>
    <xf numFmtId="0" fontId="33" fillId="2" borderId="2" xfId="3" applyFont="1" applyFill="1" applyBorder="1" applyAlignment="1">
      <alignment horizontal="center" vertical="center"/>
    </xf>
    <xf numFmtId="0" fontId="9" fillId="0" borderId="0" xfId="0" applyFont="1" applyFill="1">
      <alignment vertical="top"/>
    </xf>
    <xf numFmtId="0" fontId="24" fillId="4" borderId="2" xfId="2" applyFont="1" applyFill="1" applyBorder="1" applyAlignment="1">
      <alignment horizontal="center" vertical="center"/>
    </xf>
    <xf numFmtId="49" fontId="37" fillId="0" borderId="2" xfId="8" applyNumberFormat="1" applyFont="1" applyFill="1" applyBorder="1" applyAlignment="1">
      <alignment horizontal="center" vertical="center" wrapText="1"/>
    </xf>
    <xf numFmtId="49" fontId="10" fillId="0" borderId="2" xfId="2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0" fillId="0" borderId="0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26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left" vertical="top"/>
    </xf>
    <xf numFmtId="0" fontId="10" fillId="0" borderId="13" xfId="3" applyFont="1" applyFill="1" applyBorder="1" applyAlignment="1">
      <alignment horizontal="center" vertical="center" wrapText="1"/>
    </xf>
    <xf numFmtId="0" fontId="10" fillId="0" borderId="26" xfId="3" applyFont="1" applyFill="1" applyBorder="1" applyAlignment="1">
      <alignment horizontal="center" vertical="center" wrapText="1"/>
    </xf>
    <xf numFmtId="0" fontId="10" fillId="0" borderId="14" xfId="3" applyFont="1" applyFill="1" applyBorder="1" applyAlignment="1">
      <alignment horizontal="center" vertical="center" wrapText="1"/>
    </xf>
    <xf numFmtId="0" fontId="10" fillId="0" borderId="15" xfId="3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30" fillId="0" borderId="14" xfId="2" applyFont="1" applyFill="1" applyBorder="1" applyAlignment="1">
      <alignment horizontal="center" vertical="center" wrapText="1"/>
    </xf>
    <xf numFmtId="0" fontId="10" fillId="0" borderId="14" xfId="2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0" fillId="0" borderId="14" xfId="3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0" fillId="0" borderId="2" xfId="0" applyFont="1" applyBorder="1">
      <alignment vertical="top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176" fontId="9" fillId="5" borderId="11" xfId="0" applyNumberFormat="1" applyFont="1" applyFill="1" applyBorder="1" applyAlignment="1">
      <alignment horizontal="center" vertical="center" wrapText="1"/>
    </xf>
    <xf numFmtId="176" fontId="0" fillId="5" borderId="22" xfId="0" applyNumberFormat="1" applyFont="1" applyFill="1" applyBorder="1" applyAlignment="1">
      <alignment horizontal="center" vertical="center" wrapText="1"/>
    </xf>
    <xf numFmtId="176" fontId="0" fillId="5" borderId="1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0" xfId="0" applyFont="1">
      <alignment vertical="top"/>
    </xf>
    <xf numFmtId="0" fontId="2" fillId="0" borderId="0" xfId="0" applyFont="1" applyAlignment="1">
      <alignment horizontal="center" vertical="top"/>
    </xf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</cellXfs>
  <cellStyles count="12">
    <cellStyle name="常规" xfId="0" builtinId="0"/>
    <cellStyle name="常规 14" xfId="7"/>
    <cellStyle name="常规 2" xfId="1"/>
    <cellStyle name="常规 2 2" xfId="8"/>
    <cellStyle name="常规 2 3" xfId="4"/>
    <cellStyle name="常规 2 3 2" xfId="10"/>
    <cellStyle name="常规 3" xfId="6"/>
    <cellStyle name="常规 4" xfId="5"/>
    <cellStyle name="常规 4 2" xfId="11"/>
    <cellStyle name="常规 5" xfId="2"/>
    <cellStyle name="常规 7 2 3" xfId="9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98"/>
  <sheetViews>
    <sheetView tabSelected="1" workbookViewId="0">
      <selection activeCell="E5" sqref="E5"/>
    </sheetView>
  </sheetViews>
  <sheetFormatPr defaultRowHeight="14.4"/>
  <cols>
    <col min="1" max="1" width="8.21875" style="19" customWidth="1"/>
    <col min="2" max="2" width="22.44140625" style="3" customWidth="1"/>
    <col min="3" max="3" width="9.109375" style="3" customWidth="1"/>
    <col min="4" max="4" width="9" customWidth="1"/>
    <col min="5" max="5" width="9" style="67"/>
    <col min="22" max="22" width="14.21875" customWidth="1"/>
    <col min="42" max="42" width="11.109375" bestFit="1" customWidth="1"/>
    <col min="43" max="43" width="18.88671875" bestFit="1" customWidth="1"/>
    <col min="46" max="46" width="10.44140625" customWidth="1"/>
    <col min="47" max="47" width="10" customWidth="1"/>
    <col min="59" max="59" width="12.21875" customWidth="1"/>
    <col min="60" max="60" width="11.77734375" customWidth="1"/>
    <col min="61" max="61" width="14.77734375" customWidth="1"/>
    <col min="62" max="62" width="12.21875" customWidth="1"/>
    <col min="63" max="63" width="11.33203125" customWidth="1"/>
    <col min="66" max="66" width="13.109375" customWidth="1"/>
    <col min="67" max="67" width="13.77734375" customWidth="1"/>
    <col min="73" max="73" width="13.77734375" customWidth="1"/>
    <col min="74" max="74" width="12.44140625" customWidth="1"/>
    <col min="75" max="75" width="12" customWidth="1"/>
    <col min="76" max="76" width="11.109375" customWidth="1"/>
    <col min="77" max="77" width="16.6640625" customWidth="1"/>
    <col min="78" max="78" width="16" bestFit="1" customWidth="1"/>
    <col min="82" max="82" width="14" customWidth="1"/>
    <col min="83" max="83" width="13.77734375" customWidth="1"/>
    <col min="84" max="84" width="15.109375" customWidth="1"/>
    <col min="85" max="85" width="27.77734375" customWidth="1"/>
    <col min="86" max="86" width="14" customWidth="1"/>
    <col min="99" max="99" width="11.33203125" customWidth="1"/>
  </cols>
  <sheetData>
    <row r="1" spans="1:101" ht="28.5" customHeight="1">
      <c r="A1" s="60"/>
      <c r="B1" s="66" t="s">
        <v>235</v>
      </c>
      <c r="C1" s="60"/>
      <c r="D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</row>
    <row r="2" spans="1:101">
      <c r="A2" s="112" t="s">
        <v>5</v>
      </c>
      <c r="B2" s="109" t="s">
        <v>8</v>
      </c>
      <c r="C2" s="111" t="s">
        <v>173</v>
      </c>
      <c r="D2" s="109" t="s">
        <v>15</v>
      </c>
      <c r="E2" s="68" t="s">
        <v>236</v>
      </c>
      <c r="F2" s="20" t="s">
        <v>17</v>
      </c>
      <c r="G2" s="106" t="s">
        <v>18</v>
      </c>
      <c r="H2" s="20" t="s">
        <v>19</v>
      </c>
      <c r="I2" s="106" t="s">
        <v>20</v>
      </c>
      <c r="J2" s="106" t="s">
        <v>21</v>
      </c>
      <c r="K2" s="20" t="s">
        <v>22</v>
      </c>
      <c r="L2" s="20" t="s">
        <v>23</v>
      </c>
      <c r="M2" s="20" t="s">
        <v>24</v>
      </c>
      <c r="N2" s="20" t="s">
        <v>25</v>
      </c>
      <c r="O2" s="20" t="s">
        <v>26</v>
      </c>
      <c r="P2" s="20" t="s">
        <v>27</v>
      </c>
      <c r="Q2" s="20" t="s">
        <v>28</v>
      </c>
      <c r="R2" s="20" t="s">
        <v>29</v>
      </c>
      <c r="S2" s="6" t="s">
        <v>30</v>
      </c>
      <c r="T2" s="6" t="s">
        <v>31</v>
      </c>
      <c r="U2" s="20" t="s">
        <v>32</v>
      </c>
      <c r="V2" s="20" t="s">
        <v>33</v>
      </c>
      <c r="W2" s="20" t="s">
        <v>34</v>
      </c>
      <c r="X2" s="21" t="s">
        <v>35</v>
      </c>
      <c r="Y2" s="97" t="s">
        <v>294</v>
      </c>
      <c r="Z2" s="97" t="s">
        <v>295</v>
      </c>
      <c r="AA2" s="20" t="s">
        <v>38</v>
      </c>
      <c r="AB2" s="20" t="s">
        <v>39</v>
      </c>
      <c r="AC2" s="20" t="s">
        <v>40</v>
      </c>
      <c r="AD2" s="20" t="s">
        <v>41</v>
      </c>
      <c r="AE2" s="20" t="s">
        <v>42</v>
      </c>
      <c r="AF2" s="20" t="s">
        <v>43</v>
      </c>
      <c r="AG2" s="20" t="s">
        <v>44</v>
      </c>
      <c r="AH2" s="20" t="s">
        <v>45</v>
      </c>
      <c r="AI2" s="20" t="s">
        <v>46</v>
      </c>
      <c r="AJ2" s="20" t="s">
        <v>47</v>
      </c>
      <c r="AK2" s="6" t="s">
        <v>48</v>
      </c>
      <c r="AL2" s="6" t="s">
        <v>49</v>
      </c>
      <c r="AM2" s="6" t="s">
        <v>50</v>
      </c>
      <c r="AN2" s="6" t="s">
        <v>51</v>
      </c>
      <c r="AO2" s="6" t="s">
        <v>52</v>
      </c>
      <c r="AP2" s="20" t="s">
        <v>53</v>
      </c>
      <c r="AQ2" s="21" t="s">
        <v>54</v>
      </c>
      <c r="AR2" s="6" t="s">
        <v>55</v>
      </c>
      <c r="AS2" s="21" t="s">
        <v>56</v>
      </c>
      <c r="AT2" s="20" t="s">
        <v>57</v>
      </c>
      <c r="AU2" s="20" t="s">
        <v>58</v>
      </c>
      <c r="AV2" s="21" t="s">
        <v>59</v>
      </c>
      <c r="AW2" s="21" t="s">
        <v>60</v>
      </c>
      <c r="AX2" s="21" t="s">
        <v>61</v>
      </c>
      <c r="AY2" s="21" t="s">
        <v>62</v>
      </c>
      <c r="AZ2" s="21" t="s">
        <v>63</v>
      </c>
      <c r="BA2" s="21" t="s">
        <v>64</v>
      </c>
      <c r="BB2" s="21" t="s">
        <v>65</v>
      </c>
      <c r="BC2" s="8" t="s">
        <v>66</v>
      </c>
      <c r="BD2" s="8" t="s">
        <v>67</v>
      </c>
      <c r="BE2" s="8" t="s">
        <v>68</v>
      </c>
      <c r="BF2" s="8" t="s">
        <v>69</v>
      </c>
      <c r="BG2" s="8" t="s">
        <v>70</v>
      </c>
      <c r="BH2" s="8" t="s">
        <v>71</v>
      </c>
      <c r="BI2" s="93" t="s">
        <v>242</v>
      </c>
      <c r="BJ2" s="93" t="s">
        <v>243</v>
      </c>
      <c r="BK2" s="8" t="s">
        <v>74</v>
      </c>
      <c r="BL2" s="8" t="s">
        <v>75</v>
      </c>
      <c r="BM2" s="8" t="s">
        <v>76</v>
      </c>
      <c r="BN2" s="8" t="s">
        <v>77</v>
      </c>
      <c r="BO2" s="8" t="s">
        <v>78</v>
      </c>
      <c r="BP2" s="8" t="s">
        <v>79</v>
      </c>
      <c r="BQ2" s="8" t="s">
        <v>80</v>
      </c>
      <c r="BR2" s="8" t="s">
        <v>81</v>
      </c>
      <c r="BS2" s="8" t="s">
        <v>82</v>
      </c>
      <c r="BT2" s="8" t="s">
        <v>83</v>
      </c>
      <c r="BU2" s="8" t="s">
        <v>84</v>
      </c>
      <c r="BV2" s="8" t="s">
        <v>85</v>
      </c>
      <c r="BW2" s="8" t="s">
        <v>86</v>
      </c>
      <c r="BX2" s="8" t="s">
        <v>87</v>
      </c>
      <c r="BY2" s="8" t="s">
        <v>88</v>
      </c>
      <c r="BZ2" s="8" t="s">
        <v>89</v>
      </c>
      <c r="CA2" s="8" t="s">
        <v>90</v>
      </c>
      <c r="CB2" s="8" t="s">
        <v>91</v>
      </c>
      <c r="CC2" s="8" t="s">
        <v>92</v>
      </c>
      <c r="CD2" s="8" t="s">
        <v>93</v>
      </c>
      <c r="CE2" s="8" t="s">
        <v>94</v>
      </c>
      <c r="CF2" s="8" t="s">
        <v>95</v>
      </c>
      <c r="CG2" s="8" t="s">
        <v>96</v>
      </c>
      <c r="CH2" s="8" t="s">
        <v>97</v>
      </c>
      <c r="CI2" s="8" t="s">
        <v>98</v>
      </c>
      <c r="CJ2" s="8" t="s">
        <v>99</v>
      </c>
      <c r="CK2" s="8" t="s">
        <v>100</v>
      </c>
      <c r="CL2" s="8" t="s">
        <v>101</v>
      </c>
      <c r="CM2" s="8" t="s">
        <v>102</v>
      </c>
      <c r="CN2" s="8" t="s">
        <v>103</v>
      </c>
      <c r="CO2" s="8" t="s">
        <v>104</v>
      </c>
      <c r="CP2" s="8" t="s">
        <v>105</v>
      </c>
      <c r="CQ2" s="8" t="s">
        <v>106</v>
      </c>
      <c r="CR2" s="8" t="s">
        <v>107</v>
      </c>
      <c r="CS2" s="8" t="s">
        <v>108</v>
      </c>
      <c r="CT2" s="8" t="s">
        <v>109</v>
      </c>
      <c r="CU2" s="8" t="s">
        <v>110</v>
      </c>
      <c r="CV2" s="8" t="s">
        <v>111</v>
      </c>
      <c r="CW2" s="8" t="s">
        <v>112</v>
      </c>
    </row>
    <row r="3" spans="1:101">
      <c r="A3" s="113"/>
      <c r="B3" s="110"/>
      <c r="C3" s="110"/>
      <c r="D3" s="110"/>
      <c r="E3" s="69"/>
      <c r="F3" s="20" t="s">
        <v>115</v>
      </c>
      <c r="G3" s="107"/>
      <c r="H3" s="20" t="s">
        <v>115</v>
      </c>
      <c r="I3" s="107"/>
      <c r="J3" s="107"/>
      <c r="K3" s="20" t="s">
        <v>115</v>
      </c>
      <c r="L3" s="20" t="s">
        <v>115</v>
      </c>
      <c r="M3" s="20" t="s">
        <v>116</v>
      </c>
      <c r="N3" s="20" t="s">
        <v>117</v>
      </c>
      <c r="O3" s="20" t="s">
        <v>118</v>
      </c>
      <c r="P3" s="20" t="s">
        <v>119</v>
      </c>
      <c r="Q3" s="20" t="s">
        <v>120</v>
      </c>
      <c r="R3" s="20" t="s">
        <v>121</v>
      </c>
      <c r="S3" s="6" t="s">
        <v>122</v>
      </c>
      <c r="T3" s="6" t="s">
        <v>123</v>
      </c>
      <c r="U3" s="20" t="s">
        <v>124</v>
      </c>
      <c r="V3" s="20" t="s">
        <v>115</v>
      </c>
      <c r="W3" s="20" t="s">
        <v>125</v>
      </c>
      <c r="X3" s="21" t="s">
        <v>125</v>
      </c>
      <c r="Y3" s="20" t="s">
        <v>126</v>
      </c>
      <c r="Z3" s="20" t="s">
        <v>115</v>
      </c>
      <c r="AA3" s="20" t="s">
        <v>127</v>
      </c>
      <c r="AB3" s="20" t="s">
        <v>128</v>
      </c>
      <c r="AC3" s="20" t="s">
        <v>115</v>
      </c>
      <c r="AD3" s="20" t="s">
        <v>129</v>
      </c>
      <c r="AE3" s="20" t="s">
        <v>130</v>
      </c>
      <c r="AF3" s="20" t="s">
        <v>131</v>
      </c>
      <c r="AG3" s="20" t="s">
        <v>132</v>
      </c>
      <c r="AH3" s="20" t="s">
        <v>133</v>
      </c>
      <c r="AI3" s="20" t="s">
        <v>134</v>
      </c>
      <c r="AJ3" s="20" t="s">
        <v>135</v>
      </c>
      <c r="AK3" s="6" t="s">
        <v>136</v>
      </c>
      <c r="AL3" s="6" t="s">
        <v>137</v>
      </c>
      <c r="AM3" s="6" t="s">
        <v>138</v>
      </c>
      <c r="AN3" s="6" t="s">
        <v>115</v>
      </c>
      <c r="AO3" s="6" t="s">
        <v>115</v>
      </c>
      <c r="AP3" s="20" t="s">
        <v>115</v>
      </c>
      <c r="AQ3" s="21" t="s">
        <v>115</v>
      </c>
      <c r="AR3" s="6" t="s">
        <v>115</v>
      </c>
      <c r="AS3" s="21" t="s">
        <v>115</v>
      </c>
      <c r="AT3" s="20" t="s">
        <v>115</v>
      </c>
      <c r="AU3" s="20" t="s">
        <v>115</v>
      </c>
      <c r="AV3" s="21" t="s">
        <v>140</v>
      </c>
      <c r="AW3" s="21" t="s">
        <v>115</v>
      </c>
      <c r="AX3" s="21" t="s">
        <v>141</v>
      </c>
      <c r="AY3" s="21" t="s">
        <v>115</v>
      </c>
      <c r="AZ3" s="21" t="s">
        <v>115</v>
      </c>
      <c r="BA3" s="21" t="s">
        <v>115</v>
      </c>
      <c r="BB3" s="21" t="s">
        <v>115</v>
      </c>
      <c r="BC3" s="8" t="s">
        <v>115</v>
      </c>
      <c r="BD3" s="8" t="s">
        <v>142</v>
      </c>
      <c r="BE3" s="8" t="s">
        <v>143</v>
      </c>
      <c r="BF3" s="8" t="s">
        <v>144</v>
      </c>
      <c r="BG3" s="8" t="s">
        <v>115</v>
      </c>
      <c r="BH3" s="8" t="s">
        <v>115</v>
      </c>
      <c r="BI3" s="8" t="s">
        <v>115</v>
      </c>
      <c r="BJ3" s="8" t="s">
        <v>115</v>
      </c>
      <c r="BK3" s="8" t="s">
        <v>115</v>
      </c>
      <c r="BL3" s="8" t="s">
        <v>115</v>
      </c>
      <c r="BM3" s="8" t="s">
        <v>115</v>
      </c>
      <c r="BN3" s="8" t="s">
        <v>115</v>
      </c>
      <c r="BO3" s="8" t="s">
        <v>115</v>
      </c>
      <c r="BP3" s="8" t="s">
        <v>115</v>
      </c>
      <c r="BQ3" s="8" t="s">
        <v>115</v>
      </c>
      <c r="BR3" s="8" t="s">
        <v>115</v>
      </c>
      <c r="BS3" s="8" t="s">
        <v>115</v>
      </c>
      <c r="BT3" s="8" t="s">
        <v>115</v>
      </c>
      <c r="BU3" s="8" t="s">
        <v>115</v>
      </c>
      <c r="BV3" s="8" t="s">
        <v>115</v>
      </c>
      <c r="BW3" s="8" t="s">
        <v>115</v>
      </c>
      <c r="BX3" s="8" t="s">
        <v>115</v>
      </c>
      <c r="BY3" s="8" t="s">
        <v>115</v>
      </c>
      <c r="BZ3" s="8" t="s">
        <v>115</v>
      </c>
      <c r="CA3" s="8" t="s">
        <v>115</v>
      </c>
      <c r="CB3" s="8" t="s">
        <v>115</v>
      </c>
      <c r="CC3" s="8" t="s">
        <v>115</v>
      </c>
      <c r="CD3" s="8" t="s">
        <v>115</v>
      </c>
      <c r="CE3" s="8" t="s">
        <v>115</v>
      </c>
      <c r="CF3" s="8" t="s">
        <v>115</v>
      </c>
      <c r="CG3" s="8" t="s">
        <v>115</v>
      </c>
      <c r="CH3" s="8" t="s">
        <v>115</v>
      </c>
      <c r="CI3" s="8" t="s">
        <v>115</v>
      </c>
      <c r="CJ3" s="8" t="s">
        <v>115</v>
      </c>
      <c r="CK3" s="8" t="s">
        <v>115</v>
      </c>
      <c r="CL3" s="8" t="s">
        <v>115</v>
      </c>
      <c r="CM3" s="8" t="s">
        <v>115</v>
      </c>
      <c r="CN3" s="8" t="s">
        <v>115</v>
      </c>
      <c r="CO3" s="8" t="s">
        <v>115</v>
      </c>
      <c r="CP3" s="8" t="s">
        <v>115</v>
      </c>
      <c r="CQ3" s="8" t="s">
        <v>115</v>
      </c>
      <c r="CR3" s="8" t="s">
        <v>115</v>
      </c>
      <c r="CS3" s="8" t="s">
        <v>115</v>
      </c>
      <c r="CT3" s="8" t="s">
        <v>115</v>
      </c>
      <c r="CU3" s="8" t="s">
        <v>115</v>
      </c>
      <c r="CV3" s="8" t="s">
        <v>115</v>
      </c>
      <c r="CW3" s="8" t="s">
        <v>115</v>
      </c>
    </row>
    <row r="4" spans="1:101">
      <c r="A4" s="113"/>
      <c r="B4" s="110"/>
      <c r="C4" s="110"/>
      <c r="D4" s="114"/>
      <c r="E4" s="70" t="s">
        <v>237</v>
      </c>
      <c r="F4" s="39" t="s">
        <v>146</v>
      </c>
      <c r="G4" s="108"/>
      <c r="H4" s="39" t="s">
        <v>147</v>
      </c>
      <c r="I4" s="108"/>
      <c r="J4" s="108"/>
      <c r="K4" s="39" t="s">
        <v>148</v>
      </c>
      <c r="L4" s="39" t="s">
        <v>148</v>
      </c>
      <c r="M4" s="39" t="s">
        <v>148</v>
      </c>
      <c r="N4" s="39" t="s">
        <v>148</v>
      </c>
      <c r="O4" s="39" t="s">
        <v>148</v>
      </c>
      <c r="P4" s="39" t="s">
        <v>148</v>
      </c>
      <c r="Q4" s="39" t="s">
        <v>148</v>
      </c>
      <c r="R4" s="39" t="s">
        <v>148</v>
      </c>
      <c r="S4" s="40" t="s">
        <v>148</v>
      </c>
      <c r="T4" s="40" t="s">
        <v>148</v>
      </c>
      <c r="U4" s="39" t="s">
        <v>148</v>
      </c>
      <c r="V4" s="39" t="s">
        <v>148</v>
      </c>
      <c r="W4" s="39" t="s">
        <v>148</v>
      </c>
      <c r="X4" s="21" t="s">
        <v>148</v>
      </c>
      <c r="Y4" s="39" t="s">
        <v>148</v>
      </c>
      <c r="Z4" s="39" t="s">
        <v>148</v>
      </c>
      <c r="AA4" s="39" t="s">
        <v>148</v>
      </c>
      <c r="AB4" s="39" t="s">
        <v>148</v>
      </c>
      <c r="AC4" s="39" t="s">
        <v>148</v>
      </c>
      <c r="AD4" s="39" t="s">
        <v>148</v>
      </c>
      <c r="AE4" s="39" t="s">
        <v>148</v>
      </c>
      <c r="AF4" s="39" t="s">
        <v>148</v>
      </c>
      <c r="AG4" s="39" t="s">
        <v>148</v>
      </c>
      <c r="AH4" s="39" t="s">
        <v>148</v>
      </c>
      <c r="AI4" s="39" t="s">
        <v>148</v>
      </c>
      <c r="AJ4" s="39" t="s">
        <v>148</v>
      </c>
      <c r="AK4" s="40" t="s">
        <v>148</v>
      </c>
      <c r="AL4" s="40" t="s">
        <v>148</v>
      </c>
      <c r="AM4" s="40" t="s">
        <v>148</v>
      </c>
      <c r="AN4" s="40" t="s">
        <v>148</v>
      </c>
      <c r="AO4" s="40" t="s">
        <v>148</v>
      </c>
      <c r="AP4" s="39" t="s">
        <v>150</v>
      </c>
      <c r="AQ4" s="21" t="s">
        <v>151</v>
      </c>
      <c r="AR4" s="40" t="s">
        <v>152</v>
      </c>
      <c r="AS4" s="21" t="s">
        <v>153</v>
      </c>
      <c r="AT4" s="39" t="s">
        <v>154</v>
      </c>
      <c r="AU4" s="39" t="s">
        <v>154</v>
      </c>
      <c r="AV4" s="21" t="s">
        <v>148</v>
      </c>
      <c r="AW4" s="21" t="s">
        <v>148</v>
      </c>
      <c r="AX4" s="21" t="s">
        <v>148</v>
      </c>
      <c r="AY4" s="21" t="s">
        <v>148</v>
      </c>
      <c r="AZ4" s="21" t="s">
        <v>148</v>
      </c>
      <c r="BA4" s="21" t="s">
        <v>148</v>
      </c>
      <c r="BB4" s="21" t="s">
        <v>148</v>
      </c>
      <c r="BC4" s="8" t="s">
        <v>148</v>
      </c>
      <c r="BD4" s="8" t="s">
        <v>148</v>
      </c>
      <c r="BE4" s="8" t="s">
        <v>148</v>
      </c>
      <c r="BF4" s="8" t="s">
        <v>148</v>
      </c>
      <c r="BG4" s="8" t="s">
        <v>148</v>
      </c>
      <c r="BH4" s="8" t="s">
        <v>148</v>
      </c>
      <c r="BI4" s="8" t="s">
        <v>148</v>
      </c>
      <c r="BJ4" s="8" t="s">
        <v>148</v>
      </c>
      <c r="BK4" s="8" t="s">
        <v>148</v>
      </c>
      <c r="BL4" s="8" t="s">
        <v>148</v>
      </c>
      <c r="BM4" s="8" t="s">
        <v>148</v>
      </c>
      <c r="BN4" s="8" t="s">
        <v>148</v>
      </c>
      <c r="BO4" s="8" t="s">
        <v>148</v>
      </c>
      <c r="BP4" s="8" t="s">
        <v>148</v>
      </c>
      <c r="BQ4" s="8" t="s">
        <v>148</v>
      </c>
      <c r="BR4" s="8" t="s">
        <v>148</v>
      </c>
      <c r="BS4" s="8" t="s">
        <v>148</v>
      </c>
      <c r="BT4" s="8" t="s">
        <v>148</v>
      </c>
      <c r="BU4" s="8" t="s">
        <v>148</v>
      </c>
      <c r="BV4" s="8" t="s">
        <v>148</v>
      </c>
      <c r="BW4" s="8" t="s">
        <v>148</v>
      </c>
      <c r="BX4" s="8" t="s">
        <v>148</v>
      </c>
      <c r="BY4" s="8" t="s">
        <v>148</v>
      </c>
      <c r="BZ4" s="8" t="s">
        <v>148</v>
      </c>
      <c r="CA4" s="8" t="s">
        <v>148</v>
      </c>
      <c r="CB4" s="8" t="s">
        <v>148</v>
      </c>
      <c r="CC4" s="8" t="s">
        <v>148</v>
      </c>
      <c r="CD4" s="8" t="s">
        <v>148</v>
      </c>
      <c r="CE4" s="8" t="s">
        <v>148</v>
      </c>
      <c r="CF4" s="8" t="s">
        <v>148</v>
      </c>
      <c r="CG4" s="8" t="s">
        <v>148</v>
      </c>
      <c r="CH4" s="8" t="s">
        <v>148</v>
      </c>
      <c r="CI4" s="8" t="s">
        <v>148</v>
      </c>
      <c r="CJ4" s="8" t="s">
        <v>148</v>
      </c>
      <c r="CK4" s="8" t="s">
        <v>148</v>
      </c>
      <c r="CL4" s="8" t="s">
        <v>148</v>
      </c>
      <c r="CM4" s="8" t="s">
        <v>148</v>
      </c>
      <c r="CN4" s="8" t="s">
        <v>148</v>
      </c>
      <c r="CO4" s="8" t="s">
        <v>148</v>
      </c>
      <c r="CP4" s="8" t="s">
        <v>148</v>
      </c>
      <c r="CQ4" s="8" t="s">
        <v>148</v>
      </c>
      <c r="CR4" s="8" t="s">
        <v>148</v>
      </c>
      <c r="CS4" s="8" t="s">
        <v>148</v>
      </c>
      <c r="CT4" s="8" t="s">
        <v>148</v>
      </c>
      <c r="CU4" s="8" t="s">
        <v>148</v>
      </c>
      <c r="CV4" s="8" t="s">
        <v>148</v>
      </c>
      <c r="CW4" s="8" t="s">
        <v>148</v>
      </c>
    </row>
    <row r="5" spans="1:101" s="18" customFormat="1" ht="27" customHeight="1">
      <c r="A5" s="102" t="s">
        <v>280</v>
      </c>
      <c r="B5" s="102" t="s">
        <v>281</v>
      </c>
      <c r="C5" s="102" t="s">
        <v>165</v>
      </c>
      <c r="D5" s="85" t="s">
        <v>282</v>
      </c>
      <c r="E5" s="85" t="s">
        <v>317</v>
      </c>
      <c r="F5" s="85" t="s">
        <v>323</v>
      </c>
      <c r="G5" s="85" t="s">
        <v>286</v>
      </c>
      <c r="H5" s="85" t="s">
        <v>331</v>
      </c>
      <c r="I5" s="85" t="s">
        <v>285</v>
      </c>
      <c r="J5" s="85" t="s">
        <v>321</v>
      </c>
      <c r="K5" s="85">
        <v>196</v>
      </c>
      <c r="L5" s="85">
        <v>242</v>
      </c>
      <c r="M5" s="85">
        <v>3.56</v>
      </c>
      <c r="N5" s="85" t="s">
        <v>326</v>
      </c>
      <c r="O5" s="85">
        <v>4.4000000000000003E-3</v>
      </c>
      <c r="P5" s="85">
        <v>1.1E-4</v>
      </c>
      <c r="Q5" s="85">
        <v>1.49E-3</v>
      </c>
      <c r="R5" s="85">
        <v>3.0999999999999999E-3</v>
      </c>
      <c r="S5" s="85">
        <v>1.3999999999999999E-4</v>
      </c>
      <c r="T5" s="85" t="s">
        <v>288</v>
      </c>
      <c r="U5" s="85" t="s">
        <v>290</v>
      </c>
      <c r="V5" s="85" t="s">
        <v>291</v>
      </c>
      <c r="W5" s="85" t="s">
        <v>292</v>
      </c>
      <c r="X5" s="85"/>
      <c r="Y5" s="85">
        <v>2.66</v>
      </c>
      <c r="Z5" s="85" t="s">
        <v>293</v>
      </c>
      <c r="AA5" s="85" t="s">
        <v>324</v>
      </c>
      <c r="AB5" s="85">
        <v>1.6E-2</v>
      </c>
      <c r="AC5" s="85"/>
      <c r="AD5" s="85" t="s">
        <v>296</v>
      </c>
      <c r="AE5" s="85" t="s">
        <v>297</v>
      </c>
      <c r="AF5" s="85">
        <v>2.7999999999999998E-4</v>
      </c>
      <c r="AG5" s="85">
        <v>4.4000000000000002E-4</v>
      </c>
      <c r="AH5" s="85" t="s">
        <v>300</v>
      </c>
      <c r="AI5" s="85" t="s">
        <v>299</v>
      </c>
      <c r="AJ5" s="85">
        <v>3.3E-4</v>
      </c>
      <c r="AK5" s="85" t="s">
        <v>288</v>
      </c>
      <c r="AL5" s="85">
        <v>1.1900000000000001E-2</v>
      </c>
      <c r="AM5" s="85" t="s">
        <v>301</v>
      </c>
      <c r="AN5" s="85" t="s">
        <v>338</v>
      </c>
      <c r="AO5" s="85" t="s">
        <v>339</v>
      </c>
      <c r="AP5" s="85"/>
      <c r="AQ5" s="85" t="s">
        <v>302</v>
      </c>
      <c r="AR5" s="85"/>
      <c r="AS5" s="85">
        <v>4</v>
      </c>
      <c r="AT5" s="95" t="s">
        <v>344</v>
      </c>
      <c r="AU5" s="95" t="s">
        <v>345</v>
      </c>
      <c r="AV5" s="85">
        <v>3.5000000000000001E-3</v>
      </c>
      <c r="AW5" s="85" t="s">
        <v>303</v>
      </c>
      <c r="AX5" s="85">
        <v>2.0499999999999998</v>
      </c>
      <c r="AY5" s="85" t="s">
        <v>335</v>
      </c>
      <c r="AZ5" s="85" t="s">
        <v>335</v>
      </c>
      <c r="BA5" s="85" t="s">
        <v>335</v>
      </c>
      <c r="BB5" s="85" t="s">
        <v>313</v>
      </c>
      <c r="BC5" s="85">
        <v>2.8999999999999998E-3</v>
      </c>
      <c r="BD5" s="85">
        <v>1.16E-3</v>
      </c>
      <c r="BE5" s="85" t="s">
        <v>301</v>
      </c>
      <c r="BF5" s="85" t="s">
        <v>297</v>
      </c>
      <c r="BG5" s="85" t="s">
        <v>336</v>
      </c>
      <c r="BH5" s="85" t="s">
        <v>337</v>
      </c>
      <c r="BI5" s="85"/>
      <c r="BJ5" s="85"/>
      <c r="BK5" s="85"/>
      <c r="BL5" s="85" t="s">
        <v>304</v>
      </c>
      <c r="BM5" s="85" t="s">
        <v>304</v>
      </c>
      <c r="BN5" s="85" t="s">
        <v>305</v>
      </c>
      <c r="BO5" s="85" t="s">
        <v>305</v>
      </c>
      <c r="BP5" s="85" t="s">
        <v>305</v>
      </c>
      <c r="BQ5" s="85" t="s">
        <v>306</v>
      </c>
      <c r="BR5" s="85" t="s">
        <v>306</v>
      </c>
      <c r="BS5" s="85" t="s">
        <v>337</v>
      </c>
      <c r="BT5" s="85" t="s">
        <v>337</v>
      </c>
      <c r="BU5" s="85"/>
      <c r="BV5" s="85" t="s">
        <v>307</v>
      </c>
      <c r="BW5" s="85" t="s">
        <v>304</v>
      </c>
      <c r="BX5" s="85" t="s">
        <v>306</v>
      </c>
      <c r="BY5" s="85" t="s">
        <v>307</v>
      </c>
      <c r="BZ5" s="85"/>
      <c r="CA5" s="85"/>
      <c r="CB5" s="85"/>
      <c r="CC5" s="85"/>
      <c r="CD5" s="85"/>
      <c r="CE5" s="85" t="s">
        <v>308</v>
      </c>
      <c r="CF5" s="85"/>
      <c r="CG5" s="85" t="s">
        <v>305</v>
      </c>
      <c r="CH5" s="85" t="s">
        <v>309</v>
      </c>
      <c r="CI5" s="85" t="s">
        <v>288</v>
      </c>
      <c r="CJ5" s="85" t="s">
        <v>297</v>
      </c>
      <c r="CK5" s="85" t="s">
        <v>333</v>
      </c>
      <c r="CL5" s="85" t="s">
        <v>297</v>
      </c>
      <c r="CM5" s="85"/>
      <c r="CN5" s="85"/>
      <c r="CO5" s="85"/>
      <c r="CP5" s="85" t="s">
        <v>310</v>
      </c>
      <c r="CQ5" s="85" t="s">
        <v>311</v>
      </c>
      <c r="CR5" s="85" t="s">
        <v>310</v>
      </c>
      <c r="CS5" s="85" t="s">
        <v>300</v>
      </c>
      <c r="CT5" s="85"/>
      <c r="CU5" s="103" t="s">
        <v>334</v>
      </c>
      <c r="CV5" s="85"/>
      <c r="CW5" s="85"/>
    </row>
    <row r="6" spans="1:101" s="18" customFormat="1" ht="27.75" customHeight="1">
      <c r="A6" s="102" t="s">
        <v>166</v>
      </c>
      <c r="B6" s="99" t="s">
        <v>167</v>
      </c>
      <c r="C6" s="102" t="s">
        <v>165</v>
      </c>
      <c r="D6" s="85" t="s">
        <v>277</v>
      </c>
      <c r="E6" s="85" t="s">
        <v>315</v>
      </c>
      <c r="F6" s="85" t="s">
        <v>323</v>
      </c>
      <c r="G6" s="85" t="s">
        <v>286</v>
      </c>
      <c r="H6" s="85" t="s">
        <v>331</v>
      </c>
      <c r="I6" s="85" t="s">
        <v>285</v>
      </c>
      <c r="J6" s="85" t="s">
        <v>319</v>
      </c>
      <c r="K6" s="85">
        <v>188</v>
      </c>
      <c r="L6" s="85">
        <v>234</v>
      </c>
      <c r="M6" s="85">
        <v>1.36</v>
      </c>
      <c r="N6" s="85">
        <v>6.54</v>
      </c>
      <c r="O6" s="85">
        <v>2.7000000000000001E-3</v>
      </c>
      <c r="P6" s="85">
        <v>5.8E-4</v>
      </c>
      <c r="Q6" s="85">
        <v>4.6000000000000001E-4</v>
      </c>
      <c r="R6" s="85">
        <v>5.1999999999999998E-3</v>
      </c>
      <c r="S6" s="85">
        <v>2.5999999999999998E-4</v>
      </c>
      <c r="T6" s="85" t="s">
        <v>288</v>
      </c>
      <c r="U6" s="85" t="s">
        <v>290</v>
      </c>
      <c r="V6" s="85" t="s">
        <v>291</v>
      </c>
      <c r="W6" s="85" t="s">
        <v>292</v>
      </c>
      <c r="X6" s="85"/>
      <c r="Y6" s="85">
        <v>1.95</v>
      </c>
      <c r="Z6" s="85" t="s">
        <v>293</v>
      </c>
      <c r="AA6" s="85">
        <v>3.6999999999999998E-2</v>
      </c>
      <c r="AB6" s="85" t="s">
        <v>325</v>
      </c>
      <c r="AC6" s="85"/>
      <c r="AD6" s="85" t="s">
        <v>296</v>
      </c>
      <c r="AE6" s="85" t="s">
        <v>297</v>
      </c>
      <c r="AF6" s="85">
        <v>2.2000000000000001E-4</v>
      </c>
      <c r="AG6" s="85" t="s">
        <v>298</v>
      </c>
      <c r="AH6" s="85">
        <v>1.3999999999999999E-4</v>
      </c>
      <c r="AI6" s="85" t="s">
        <v>299</v>
      </c>
      <c r="AJ6" s="85">
        <v>1.1E-4</v>
      </c>
      <c r="AK6" s="85">
        <v>6.9999999999999994E-5</v>
      </c>
      <c r="AL6" s="85" t="s">
        <v>330</v>
      </c>
      <c r="AM6" s="85">
        <v>4.2999999999999999E-4</v>
      </c>
      <c r="AN6" s="85" t="s">
        <v>338</v>
      </c>
      <c r="AO6" s="85" t="s">
        <v>339</v>
      </c>
      <c r="AP6" s="85"/>
      <c r="AQ6" s="85" t="s">
        <v>302</v>
      </c>
      <c r="AR6" s="85"/>
      <c r="AS6" s="85">
        <v>16</v>
      </c>
      <c r="AT6" s="95" t="s">
        <v>340</v>
      </c>
      <c r="AU6" s="95" t="s">
        <v>341</v>
      </c>
      <c r="AV6" s="85">
        <v>3.5999999999999999E-3</v>
      </c>
      <c r="AW6" s="85" t="s">
        <v>303</v>
      </c>
      <c r="AX6" s="85">
        <v>4.66</v>
      </c>
      <c r="AY6" s="85" t="s">
        <v>335</v>
      </c>
      <c r="AZ6" s="85" t="s">
        <v>335</v>
      </c>
      <c r="BA6" s="85" t="s">
        <v>335</v>
      </c>
      <c r="BB6" s="85" t="s">
        <v>313</v>
      </c>
      <c r="BC6" s="85">
        <v>1.44E-2</v>
      </c>
      <c r="BD6" s="85">
        <v>1.42E-3</v>
      </c>
      <c r="BE6" s="85" t="s">
        <v>301</v>
      </c>
      <c r="BF6" s="85">
        <v>5.0000000000000002E-5</v>
      </c>
      <c r="BG6" s="85" t="s">
        <v>336</v>
      </c>
      <c r="BH6" s="85" t="s">
        <v>337</v>
      </c>
      <c r="BI6" s="85"/>
      <c r="BJ6" s="85"/>
      <c r="BK6" s="85"/>
      <c r="BL6" s="85" t="s">
        <v>304</v>
      </c>
      <c r="BM6" s="85" t="s">
        <v>304</v>
      </c>
      <c r="BN6" s="85" t="s">
        <v>305</v>
      </c>
      <c r="BO6" s="85" t="s">
        <v>305</v>
      </c>
      <c r="BP6" s="85" t="s">
        <v>305</v>
      </c>
      <c r="BQ6" s="85" t="s">
        <v>306</v>
      </c>
      <c r="BR6" s="85" t="s">
        <v>306</v>
      </c>
      <c r="BS6" s="85" t="s">
        <v>337</v>
      </c>
      <c r="BT6" s="85" t="s">
        <v>337</v>
      </c>
      <c r="BU6" s="85"/>
      <c r="BV6" s="85" t="s">
        <v>307</v>
      </c>
      <c r="BW6" s="85" t="s">
        <v>304</v>
      </c>
      <c r="BX6" s="85" t="s">
        <v>306</v>
      </c>
      <c r="BY6" s="85" t="s">
        <v>307</v>
      </c>
      <c r="BZ6" s="85"/>
      <c r="CA6" s="85"/>
      <c r="CB6" s="85"/>
      <c r="CC6" s="85"/>
      <c r="CD6" s="85"/>
      <c r="CE6" s="85" t="s">
        <v>314</v>
      </c>
      <c r="CF6" s="85"/>
      <c r="CG6" s="85" t="s">
        <v>305</v>
      </c>
      <c r="CH6" s="85" t="s">
        <v>309</v>
      </c>
      <c r="CI6" s="85" t="s">
        <v>288</v>
      </c>
      <c r="CJ6" s="85" t="s">
        <v>297</v>
      </c>
      <c r="CK6" s="85" t="s">
        <v>333</v>
      </c>
      <c r="CL6" s="85" t="s">
        <v>297</v>
      </c>
      <c r="CM6" s="85"/>
      <c r="CN6" s="85"/>
      <c r="CO6" s="85"/>
      <c r="CP6" s="85" t="s">
        <v>310</v>
      </c>
      <c r="CQ6" s="85" t="s">
        <v>311</v>
      </c>
      <c r="CR6" s="85" t="s">
        <v>310</v>
      </c>
      <c r="CS6" s="85" t="s">
        <v>300</v>
      </c>
      <c r="CT6" s="85"/>
      <c r="CU6" s="103" t="s">
        <v>334</v>
      </c>
      <c r="CV6" s="85"/>
      <c r="CW6" s="85"/>
    </row>
    <row r="7" spans="1:101" s="18" customFormat="1" ht="27" customHeight="1">
      <c r="A7" s="102" t="s">
        <v>166</v>
      </c>
      <c r="B7" s="102" t="s">
        <v>278</v>
      </c>
      <c r="C7" s="102" t="s">
        <v>165</v>
      </c>
      <c r="D7" s="85" t="s">
        <v>279</v>
      </c>
      <c r="E7" s="85" t="s">
        <v>316</v>
      </c>
      <c r="F7" s="85" t="s">
        <v>323</v>
      </c>
      <c r="G7" s="85" t="s">
        <v>286</v>
      </c>
      <c r="H7" s="85" t="s">
        <v>331</v>
      </c>
      <c r="I7" s="85" t="s">
        <v>285</v>
      </c>
      <c r="J7" s="85" t="s">
        <v>320</v>
      </c>
      <c r="K7" s="85">
        <v>185</v>
      </c>
      <c r="L7" s="85">
        <v>206</v>
      </c>
      <c r="M7" s="85" t="s">
        <v>327</v>
      </c>
      <c r="N7" s="85">
        <v>4.04</v>
      </c>
      <c r="O7" s="85">
        <v>1.1000000000000001E-3</v>
      </c>
      <c r="P7" s="85">
        <v>1.7000000000000001E-4</v>
      </c>
      <c r="Q7" s="85">
        <v>5.1000000000000004E-4</v>
      </c>
      <c r="R7" s="85">
        <v>2.5999999999999999E-3</v>
      </c>
      <c r="S7" s="85">
        <v>7.5000000000000002E-4</v>
      </c>
      <c r="T7" s="85" t="s">
        <v>288</v>
      </c>
      <c r="U7" s="85" t="s">
        <v>290</v>
      </c>
      <c r="V7" s="85" t="s">
        <v>291</v>
      </c>
      <c r="W7" s="85" t="s">
        <v>292</v>
      </c>
      <c r="X7" s="85"/>
      <c r="Y7" s="85">
        <v>0.78</v>
      </c>
      <c r="Z7" s="85" t="s">
        <v>293</v>
      </c>
      <c r="AA7" s="85">
        <v>3.6999999999999998E-2</v>
      </c>
      <c r="AB7" s="85">
        <v>3.1E-2</v>
      </c>
      <c r="AC7" s="85"/>
      <c r="AD7" s="85" t="s">
        <v>296</v>
      </c>
      <c r="AE7" s="85" t="s">
        <v>297</v>
      </c>
      <c r="AF7" s="85">
        <v>4.6000000000000001E-4</v>
      </c>
      <c r="AG7" s="85">
        <v>9.7000000000000005E-4</v>
      </c>
      <c r="AH7" s="85" t="s">
        <v>300</v>
      </c>
      <c r="AI7" s="85" t="s">
        <v>299</v>
      </c>
      <c r="AJ7" s="85">
        <v>8.0000000000000007E-5</v>
      </c>
      <c r="AK7" s="85" t="s">
        <v>288</v>
      </c>
      <c r="AL7" s="85">
        <v>2.9600000000000001E-2</v>
      </c>
      <c r="AM7" s="85">
        <v>3.6000000000000002E-4</v>
      </c>
      <c r="AN7" s="85" t="s">
        <v>338</v>
      </c>
      <c r="AO7" s="85" t="s">
        <v>339</v>
      </c>
      <c r="AP7" s="85"/>
      <c r="AQ7" s="85" t="s">
        <v>302</v>
      </c>
      <c r="AR7" s="85"/>
      <c r="AS7" s="85">
        <v>1</v>
      </c>
      <c r="AT7" s="95" t="s">
        <v>342</v>
      </c>
      <c r="AU7" s="95" t="s">
        <v>343</v>
      </c>
      <c r="AV7" s="85">
        <v>6.8999999999999999E-3</v>
      </c>
      <c r="AW7" s="85" t="s">
        <v>303</v>
      </c>
      <c r="AX7" s="85">
        <v>2.81</v>
      </c>
      <c r="AY7" s="85" t="s">
        <v>335</v>
      </c>
      <c r="AZ7" s="85" t="s">
        <v>335</v>
      </c>
      <c r="BA7" s="85" t="s">
        <v>335</v>
      </c>
      <c r="BB7" s="85" t="s">
        <v>313</v>
      </c>
      <c r="BC7" s="85">
        <v>3.2000000000000002E-3</v>
      </c>
      <c r="BD7" s="85">
        <v>3.4099999999999998E-3</v>
      </c>
      <c r="BE7" s="85" t="s">
        <v>301</v>
      </c>
      <c r="BF7" s="85">
        <v>4.0000000000000003E-5</v>
      </c>
      <c r="BG7" s="85" t="s">
        <v>336</v>
      </c>
      <c r="BH7" s="85" t="s">
        <v>337</v>
      </c>
      <c r="BI7" s="85"/>
      <c r="BJ7" s="85"/>
      <c r="BK7" s="85"/>
      <c r="BL7" s="85" t="s">
        <v>304</v>
      </c>
      <c r="BM7" s="85" t="s">
        <v>304</v>
      </c>
      <c r="BN7" s="85" t="s">
        <v>305</v>
      </c>
      <c r="BO7" s="85" t="s">
        <v>305</v>
      </c>
      <c r="BP7" s="85" t="s">
        <v>305</v>
      </c>
      <c r="BQ7" s="85" t="s">
        <v>306</v>
      </c>
      <c r="BR7" s="85" t="s">
        <v>306</v>
      </c>
      <c r="BS7" s="85" t="s">
        <v>337</v>
      </c>
      <c r="BT7" s="85" t="s">
        <v>337</v>
      </c>
      <c r="BU7" s="85"/>
      <c r="BV7" s="85" t="s">
        <v>307</v>
      </c>
      <c r="BW7" s="85" t="s">
        <v>304</v>
      </c>
      <c r="BX7" s="85" t="s">
        <v>306</v>
      </c>
      <c r="BY7" s="85" t="s">
        <v>307</v>
      </c>
      <c r="BZ7" s="85"/>
      <c r="CA7" s="85"/>
      <c r="CB7" s="85"/>
      <c r="CC7" s="85"/>
      <c r="CD7" s="85"/>
      <c r="CE7" s="85" t="s">
        <v>308</v>
      </c>
      <c r="CF7" s="85"/>
      <c r="CG7" s="85" t="s">
        <v>305</v>
      </c>
      <c r="CH7" s="85" t="s">
        <v>309</v>
      </c>
      <c r="CI7" s="85" t="s">
        <v>288</v>
      </c>
      <c r="CJ7" s="85" t="s">
        <v>297</v>
      </c>
      <c r="CK7" s="85" t="s">
        <v>333</v>
      </c>
      <c r="CL7" s="85" t="s">
        <v>297</v>
      </c>
      <c r="CM7" s="85"/>
      <c r="CN7" s="85"/>
      <c r="CO7" s="85"/>
      <c r="CP7" s="85" t="s">
        <v>310</v>
      </c>
      <c r="CQ7" s="85" t="s">
        <v>311</v>
      </c>
      <c r="CR7" s="85" t="s">
        <v>310</v>
      </c>
      <c r="CS7" s="85" t="s">
        <v>300</v>
      </c>
      <c r="CT7" s="85"/>
      <c r="CU7" s="103" t="s">
        <v>334</v>
      </c>
      <c r="CV7" s="85"/>
      <c r="CW7" s="85"/>
    </row>
    <row r="8" spans="1:101" s="101" customFormat="1" ht="30" customHeight="1">
      <c r="A8" s="100" t="s">
        <v>171</v>
      </c>
      <c r="B8" s="100" t="s">
        <v>283</v>
      </c>
      <c r="C8" s="100" t="s">
        <v>165</v>
      </c>
      <c r="D8" s="96" t="s">
        <v>284</v>
      </c>
      <c r="E8" s="96" t="s">
        <v>318</v>
      </c>
      <c r="F8" s="96" t="s">
        <v>287</v>
      </c>
      <c r="G8" s="96" t="s">
        <v>286</v>
      </c>
      <c r="H8" s="96" t="s">
        <v>332</v>
      </c>
      <c r="I8" s="96" t="s">
        <v>285</v>
      </c>
      <c r="J8" s="96" t="s">
        <v>322</v>
      </c>
      <c r="K8" s="96">
        <v>190</v>
      </c>
      <c r="L8" s="96">
        <v>250</v>
      </c>
      <c r="M8" s="96" t="s">
        <v>328</v>
      </c>
      <c r="N8" s="96">
        <v>6.18</v>
      </c>
      <c r="O8" s="96">
        <v>2.3E-3</v>
      </c>
      <c r="P8" s="96">
        <v>1.07E-3</v>
      </c>
      <c r="Q8" s="96">
        <v>3.6999999999999999E-4</v>
      </c>
      <c r="R8" s="96" t="s">
        <v>289</v>
      </c>
      <c r="S8" s="96">
        <v>3.82E-3</v>
      </c>
      <c r="T8" s="96" t="s">
        <v>312</v>
      </c>
      <c r="U8" s="96" t="s">
        <v>290</v>
      </c>
      <c r="V8" s="96" t="s">
        <v>291</v>
      </c>
      <c r="W8" s="96">
        <v>0.8</v>
      </c>
      <c r="X8" s="96"/>
      <c r="Y8" s="96">
        <v>4.5599999999999996</v>
      </c>
      <c r="Z8" s="96">
        <v>3.5000000000000003E-2</v>
      </c>
      <c r="AA8" s="96">
        <v>9.0999999999999998E-2</v>
      </c>
      <c r="AB8" s="96">
        <v>7.9000000000000001E-2</v>
      </c>
      <c r="AC8" s="96"/>
      <c r="AD8" s="96" t="s">
        <v>296</v>
      </c>
      <c r="AE8" s="96" t="s">
        <v>297</v>
      </c>
      <c r="AF8" s="96">
        <v>6.4000000000000005E-4</v>
      </c>
      <c r="AG8" s="96">
        <v>9.3999999999999997E-4</v>
      </c>
      <c r="AH8" s="96" t="s">
        <v>300</v>
      </c>
      <c r="AI8" s="96" t="s">
        <v>299</v>
      </c>
      <c r="AJ8" s="96" t="s">
        <v>301</v>
      </c>
      <c r="AK8" s="96" t="s">
        <v>288</v>
      </c>
      <c r="AL8" s="96">
        <v>9.4999999999999998E-3</v>
      </c>
      <c r="AM8" s="96" t="s">
        <v>301</v>
      </c>
      <c r="AN8" s="96" t="s">
        <v>338</v>
      </c>
      <c r="AO8" s="96" t="s">
        <v>339</v>
      </c>
      <c r="AP8" s="96"/>
      <c r="AQ8" s="96" t="s">
        <v>346</v>
      </c>
      <c r="AR8" s="96"/>
      <c r="AS8" s="96" t="s">
        <v>347</v>
      </c>
      <c r="AT8" s="96" t="s">
        <v>344</v>
      </c>
      <c r="AU8" s="96" t="s">
        <v>348</v>
      </c>
      <c r="AV8" s="96">
        <v>1.1900000000000001E-2</v>
      </c>
      <c r="AW8" s="96" t="s">
        <v>303</v>
      </c>
      <c r="AX8" s="96">
        <v>3.58</v>
      </c>
      <c r="AY8" s="96" t="s">
        <v>335</v>
      </c>
      <c r="AZ8" s="96" t="s">
        <v>335</v>
      </c>
      <c r="BA8" s="96" t="s">
        <v>335</v>
      </c>
      <c r="BB8" s="96" t="s">
        <v>313</v>
      </c>
      <c r="BC8" s="96" t="s">
        <v>329</v>
      </c>
      <c r="BD8" s="96">
        <v>1.39E-3</v>
      </c>
      <c r="BE8" s="96" t="s">
        <v>301</v>
      </c>
      <c r="BF8" s="96" t="s">
        <v>297</v>
      </c>
      <c r="BG8" s="96" t="s">
        <v>336</v>
      </c>
      <c r="BH8" s="96" t="s">
        <v>337</v>
      </c>
      <c r="BI8" s="96"/>
      <c r="BJ8" s="96"/>
      <c r="BK8" s="96"/>
      <c r="BL8" s="96" t="s">
        <v>304</v>
      </c>
      <c r="BM8" s="96" t="s">
        <v>304</v>
      </c>
      <c r="BN8" s="96" t="s">
        <v>305</v>
      </c>
      <c r="BO8" s="96" t="s">
        <v>305</v>
      </c>
      <c r="BP8" s="96" t="s">
        <v>305</v>
      </c>
      <c r="BQ8" s="96" t="s">
        <v>306</v>
      </c>
      <c r="BR8" s="96" t="s">
        <v>306</v>
      </c>
      <c r="BS8" s="96" t="s">
        <v>337</v>
      </c>
      <c r="BT8" s="96" t="s">
        <v>337</v>
      </c>
      <c r="BU8" s="96"/>
      <c r="BV8" s="96" t="s">
        <v>307</v>
      </c>
      <c r="BW8" s="96" t="s">
        <v>304</v>
      </c>
      <c r="BX8" s="96" t="s">
        <v>306</v>
      </c>
      <c r="BY8" s="96" t="s">
        <v>307</v>
      </c>
      <c r="BZ8" s="96"/>
      <c r="CA8" s="96"/>
      <c r="CB8" s="96"/>
      <c r="CC8" s="96"/>
      <c r="CD8" s="96"/>
      <c r="CE8" s="96" t="s">
        <v>308</v>
      </c>
      <c r="CF8" s="96"/>
      <c r="CG8" s="96" t="s">
        <v>305</v>
      </c>
      <c r="CH8" s="96" t="s">
        <v>309</v>
      </c>
      <c r="CI8" s="96" t="s">
        <v>288</v>
      </c>
      <c r="CJ8" s="96" t="s">
        <v>297</v>
      </c>
      <c r="CK8" s="96" t="s">
        <v>333</v>
      </c>
      <c r="CL8" s="96" t="s">
        <v>297</v>
      </c>
      <c r="CM8" s="96"/>
      <c r="CN8" s="96"/>
      <c r="CO8" s="96"/>
      <c r="CP8" s="96" t="s">
        <v>310</v>
      </c>
      <c r="CQ8" s="96" t="s">
        <v>311</v>
      </c>
      <c r="CR8" s="96" t="s">
        <v>310</v>
      </c>
      <c r="CS8" s="96" t="s">
        <v>300</v>
      </c>
      <c r="CT8" s="96"/>
      <c r="CU8" s="103" t="s">
        <v>334</v>
      </c>
      <c r="CV8" s="96"/>
      <c r="CW8" s="96"/>
    </row>
    <row r="41" spans="2:3">
      <c r="B41" s="10"/>
      <c r="C41" s="10"/>
    </row>
    <row r="42" spans="2:3">
      <c r="B42" s="10"/>
      <c r="C42" s="10"/>
    </row>
    <row r="43" spans="2:3">
      <c r="B43" s="10"/>
      <c r="C43" s="10"/>
    </row>
    <row r="44" spans="2:3">
      <c r="B44" s="10"/>
      <c r="C44" s="10"/>
    </row>
    <row r="45" spans="2:3">
      <c r="B45" s="10"/>
      <c r="C45" s="10"/>
    </row>
    <row r="46" spans="2:3">
      <c r="B46" s="10"/>
      <c r="C46" s="10"/>
    </row>
    <row r="47" spans="2:3">
      <c r="B47" s="10"/>
      <c r="C47" s="10"/>
    </row>
    <row r="49" spans="2:3">
      <c r="B49" s="10"/>
      <c r="C49" s="10"/>
    </row>
    <row r="50" spans="2:3">
      <c r="B50" s="10"/>
      <c r="C50" s="10"/>
    </row>
    <row r="51" spans="2:3">
      <c r="B51" s="10"/>
      <c r="C51" s="10"/>
    </row>
    <row r="52" spans="2:3">
      <c r="B52" s="10"/>
      <c r="C52" s="10"/>
    </row>
    <row r="53" spans="2:3">
      <c r="B53" s="10"/>
      <c r="C53" s="10"/>
    </row>
    <row r="54" spans="2:3">
      <c r="B54" s="10"/>
      <c r="C54" s="10"/>
    </row>
    <row r="55" spans="2:3">
      <c r="B55" s="10"/>
      <c r="C55" s="10"/>
    </row>
    <row r="56" spans="2:3">
      <c r="B56" s="10"/>
      <c r="C56" s="10"/>
    </row>
    <row r="57" spans="2:3">
      <c r="B57" s="10"/>
      <c r="C57" s="10"/>
    </row>
    <row r="58" spans="2:3">
      <c r="B58" s="10"/>
      <c r="C58" s="10"/>
    </row>
    <row r="59" spans="2:3">
      <c r="B59" s="10"/>
      <c r="C59" s="10"/>
    </row>
    <row r="60" spans="2:3">
      <c r="B60" s="10"/>
      <c r="C60" s="10"/>
    </row>
    <row r="61" spans="2:3">
      <c r="B61" s="10"/>
      <c r="C61" s="10"/>
    </row>
    <row r="62" spans="2:3">
      <c r="B62" s="10"/>
      <c r="C62" s="10"/>
    </row>
    <row r="63" spans="2:3">
      <c r="B63" s="10"/>
      <c r="C63" s="10"/>
    </row>
    <row r="64" spans="2:3">
      <c r="B64" s="10"/>
      <c r="C64" s="10"/>
    </row>
    <row r="65" spans="2:3">
      <c r="B65" s="10"/>
      <c r="C65" s="10"/>
    </row>
    <row r="66" spans="2:3">
      <c r="B66" s="10"/>
      <c r="C66" s="10"/>
    </row>
    <row r="67" spans="2:3">
      <c r="B67" s="10"/>
      <c r="C67" s="10"/>
    </row>
    <row r="68" spans="2:3">
      <c r="B68" s="10"/>
      <c r="C68" s="10"/>
    </row>
    <row r="69" spans="2:3">
      <c r="B69" s="10"/>
      <c r="C69" s="10"/>
    </row>
    <row r="70" spans="2:3">
      <c r="B70" s="10"/>
      <c r="C70" s="10"/>
    </row>
    <row r="71" spans="2:3">
      <c r="B71" s="10"/>
      <c r="C71" s="10"/>
    </row>
    <row r="72" spans="2:3">
      <c r="B72" s="10"/>
      <c r="C72" s="10"/>
    </row>
    <row r="73" spans="2:3">
      <c r="B73" s="10"/>
      <c r="C73" s="10"/>
    </row>
    <row r="74" spans="2:3">
      <c r="B74" s="10"/>
      <c r="C74" s="10"/>
    </row>
    <row r="75" spans="2:3">
      <c r="B75" s="10"/>
      <c r="C75" s="10"/>
    </row>
    <row r="76" spans="2:3">
      <c r="B76" s="10"/>
      <c r="C76" s="10"/>
    </row>
    <row r="77" spans="2:3">
      <c r="B77" s="10"/>
      <c r="C77" s="10"/>
    </row>
    <row r="78" spans="2:3">
      <c r="B78" s="10"/>
      <c r="C78" s="10"/>
    </row>
    <row r="79" spans="2:3">
      <c r="B79" s="10"/>
      <c r="C79" s="10"/>
    </row>
    <row r="80" spans="2:3">
      <c r="B80" s="10"/>
      <c r="C80" s="10"/>
    </row>
    <row r="81" spans="2:3">
      <c r="B81" s="10"/>
      <c r="C81" s="10"/>
    </row>
    <row r="82" spans="2:3">
      <c r="B82" s="10"/>
      <c r="C82" s="10"/>
    </row>
    <row r="83" spans="2:3">
      <c r="B83" s="10"/>
      <c r="C83" s="10"/>
    </row>
    <row r="84" spans="2:3">
      <c r="B84" s="10"/>
      <c r="C84" s="10"/>
    </row>
    <row r="85" spans="2:3">
      <c r="B85" s="10"/>
      <c r="C85" s="10"/>
    </row>
    <row r="86" spans="2:3">
      <c r="B86" s="10"/>
      <c r="C86" s="10"/>
    </row>
    <row r="87" spans="2:3">
      <c r="B87" s="10"/>
      <c r="C87" s="10"/>
    </row>
    <row r="88" spans="2:3">
      <c r="B88" s="10"/>
      <c r="C88" s="10"/>
    </row>
    <row r="89" spans="2:3">
      <c r="B89" s="10"/>
      <c r="C89" s="10"/>
    </row>
    <row r="90" spans="2:3">
      <c r="B90" s="10"/>
      <c r="C90" s="10"/>
    </row>
    <row r="91" spans="2:3">
      <c r="B91" s="10"/>
      <c r="C91" s="10"/>
    </row>
    <row r="92" spans="2:3">
      <c r="B92" s="10"/>
      <c r="C92" s="10"/>
    </row>
    <row r="93" spans="2:3">
      <c r="B93" s="10"/>
      <c r="C93" s="10"/>
    </row>
    <row r="94" spans="2:3">
      <c r="B94" s="10"/>
      <c r="C94" s="10"/>
    </row>
    <row r="95" spans="2:3">
      <c r="B95" s="10"/>
      <c r="C95" s="10"/>
    </row>
    <row r="96" spans="2:3">
      <c r="B96" s="10"/>
      <c r="C96" s="10"/>
    </row>
    <row r="97" spans="2:3">
      <c r="B97" s="10"/>
      <c r="C97" s="10"/>
    </row>
    <row r="98" spans="2:3">
      <c r="B98" s="10"/>
      <c r="C98" s="10"/>
    </row>
  </sheetData>
  <mergeCells count="7">
    <mergeCell ref="I2:I4"/>
    <mergeCell ref="J2:J4"/>
    <mergeCell ref="B2:B4"/>
    <mergeCell ref="C2:C4"/>
    <mergeCell ref="A2:A4"/>
    <mergeCell ref="D2:D4"/>
    <mergeCell ref="G2:G4"/>
  </mergeCells>
  <phoneticPr fontId="11" type="noConversion"/>
  <dataValidations count="2">
    <dataValidation type="list" errorStyle="warning" showInputMessage="1" errorTitle="警告" error="输入的数据有误" sqref="C8 C6">
      <formula1>"地下水"</formula1>
    </dataValidation>
    <dataValidation type="textLength" errorStyle="warning" operator="greaterThan" showInputMessage="1" errorTitle="警告" error="输入的数据有误" sqref="B6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opLeftCell="A27" workbookViewId="0">
      <selection activeCell="N41" sqref="N41"/>
    </sheetView>
  </sheetViews>
  <sheetFormatPr defaultRowHeight="14.4"/>
  <cols>
    <col min="1" max="1" width="8.77734375" customWidth="1"/>
    <col min="2" max="2" width="12.77734375" customWidth="1"/>
    <col min="3" max="3" width="8.109375" customWidth="1"/>
    <col min="4" max="4" width="18.6640625" style="12" customWidth="1"/>
    <col min="7" max="7" width="10.88671875" customWidth="1"/>
    <col min="9" max="9" width="10.44140625" customWidth="1"/>
    <col min="27" max="27" width="10" customWidth="1"/>
  </cols>
  <sheetData>
    <row r="1" spans="1:15" ht="51" customHeight="1">
      <c r="A1" s="137" t="s">
        <v>217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5" ht="22.5" customHeight="1">
      <c r="A2" s="138" t="s">
        <v>218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5" s="18" customFormat="1" ht="30" customHeight="1">
      <c r="A3" s="117" t="s">
        <v>206</v>
      </c>
      <c r="B3" s="117" t="s">
        <v>207</v>
      </c>
      <c r="C3" s="118" t="s">
        <v>214</v>
      </c>
      <c r="D3" s="118" t="s">
        <v>215</v>
      </c>
      <c r="E3" s="121" t="s">
        <v>201</v>
      </c>
      <c r="F3" s="123" t="s">
        <v>202</v>
      </c>
      <c r="G3" s="121" t="s">
        <v>203</v>
      </c>
      <c r="H3" s="123" t="s">
        <v>204</v>
      </c>
      <c r="I3" s="127" t="s">
        <v>208</v>
      </c>
      <c r="J3" s="127" t="s">
        <v>209</v>
      </c>
      <c r="K3" s="121" t="s">
        <v>191</v>
      </c>
      <c r="L3" s="121" t="s">
        <v>192</v>
      </c>
      <c r="M3" s="121" t="s">
        <v>193</v>
      </c>
    </row>
    <row r="4" spans="1:15" s="18" customFormat="1" ht="15" customHeight="1">
      <c r="A4" s="113"/>
      <c r="B4" s="113"/>
      <c r="C4" s="119"/>
      <c r="D4" s="124"/>
      <c r="E4" s="122"/>
      <c r="F4" s="123"/>
      <c r="G4" s="122"/>
      <c r="H4" s="123"/>
      <c r="I4" s="128"/>
      <c r="J4" s="129"/>
      <c r="K4" s="122"/>
      <c r="L4" s="122" t="s">
        <v>116</v>
      </c>
      <c r="M4" s="122" t="s">
        <v>117</v>
      </c>
    </row>
    <row r="5" spans="1:15" s="18" customFormat="1" ht="15" customHeight="1">
      <c r="A5" s="113"/>
      <c r="B5" s="113"/>
      <c r="C5" s="120"/>
      <c r="D5" s="124"/>
      <c r="E5" s="122"/>
      <c r="F5" s="121"/>
      <c r="G5" s="122"/>
      <c r="H5" s="121"/>
      <c r="I5" s="128"/>
      <c r="J5" s="129"/>
      <c r="K5" s="122"/>
      <c r="L5" s="122" t="s">
        <v>148</v>
      </c>
      <c r="M5" s="122" t="s">
        <v>148</v>
      </c>
    </row>
    <row r="6" spans="1:15" ht="30" customHeight="1">
      <c r="A6" s="41" t="s">
        <v>196</v>
      </c>
      <c r="B6" s="41" t="s">
        <v>197</v>
      </c>
      <c r="C6" s="41" t="s">
        <v>190</v>
      </c>
      <c r="D6" s="41" t="str">
        <f>县级地下水录入版!D6</f>
        <v>2020年6月8日11:40</v>
      </c>
      <c r="E6" s="84" t="str">
        <f>县级地下水录入版!F6</f>
        <v>&lt;5</v>
      </c>
      <c r="F6" s="84" t="str">
        <f>县级地下水录入版!G6</f>
        <v>0（无）</v>
      </c>
      <c r="G6" s="84" t="str">
        <f>县级地下水录入版!H6</f>
        <v>&lt;0.5</v>
      </c>
      <c r="H6" s="84" t="str">
        <f>县级地下水录入版!I6</f>
        <v>无</v>
      </c>
      <c r="I6" s="84" t="str">
        <f>县级地下水录入版!J6</f>
        <v>7.48</v>
      </c>
      <c r="J6" s="84">
        <f>县级地下水录入版!K6</f>
        <v>188</v>
      </c>
      <c r="K6" s="84">
        <f>县级地下水录入版!L6</f>
        <v>234</v>
      </c>
      <c r="L6" s="84">
        <f>县级地下水录入版!M6</f>
        <v>1.36</v>
      </c>
      <c r="M6" s="84">
        <f>县级地下水录入版!N6</f>
        <v>6.54</v>
      </c>
      <c r="N6" s="42"/>
      <c r="O6" s="42"/>
    </row>
    <row r="7" spans="1:15" ht="30" customHeight="1">
      <c r="A7" s="41" t="s">
        <v>198</v>
      </c>
      <c r="B7" s="41" t="s">
        <v>199</v>
      </c>
      <c r="C7" s="41" t="s">
        <v>190</v>
      </c>
      <c r="D7" s="41" t="str">
        <f>县级地下水录入版!D7</f>
        <v>2020年6月8日12:15</v>
      </c>
      <c r="E7" s="84" t="str">
        <f>县级地下水录入版!F7</f>
        <v>&lt;5</v>
      </c>
      <c r="F7" s="84" t="str">
        <f>县级地下水录入版!G7</f>
        <v>0（无）</v>
      </c>
      <c r="G7" s="84" t="str">
        <f>县级地下水录入版!H7</f>
        <v>&lt;0.5</v>
      </c>
      <c r="H7" s="84" t="str">
        <f>县级地下水录入版!I7</f>
        <v>无</v>
      </c>
      <c r="I7" s="84" t="str">
        <f>县级地下水录入版!J7</f>
        <v>7.96</v>
      </c>
      <c r="J7" s="84">
        <f>县级地下水录入版!K7</f>
        <v>185</v>
      </c>
      <c r="K7" s="84">
        <f>县级地下水录入版!L7</f>
        <v>206</v>
      </c>
      <c r="L7" s="84" t="str">
        <f>县级地下水录入版!M7</f>
        <v>3.10</v>
      </c>
      <c r="M7" s="84">
        <f>县级地下水录入版!N7</f>
        <v>4.04</v>
      </c>
      <c r="N7" s="42"/>
      <c r="O7" s="42"/>
    </row>
    <row r="8" spans="1:15" ht="30" customHeight="1">
      <c r="A8" s="41" t="s">
        <v>198</v>
      </c>
      <c r="B8" s="41" t="s">
        <v>200</v>
      </c>
      <c r="C8" s="41" t="s">
        <v>190</v>
      </c>
      <c r="D8" s="41" t="str">
        <f>县级地下水录入版!D5</f>
        <v>2020年6月8日10:10</v>
      </c>
      <c r="E8" s="84" t="str">
        <f>县级地下水录入版!F5</f>
        <v>&lt;5</v>
      </c>
      <c r="F8" s="84" t="str">
        <f>县级地下水录入版!G5</f>
        <v>0（无）</v>
      </c>
      <c r="G8" s="84" t="str">
        <f>县级地下水录入版!H5</f>
        <v>&lt;0.5</v>
      </c>
      <c r="H8" s="84" t="str">
        <f>县级地下水录入版!I5</f>
        <v>无</v>
      </c>
      <c r="I8" s="84" t="str">
        <f>县级地下水录入版!J5</f>
        <v>7.43</v>
      </c>
      <c r="J8" s="84">
        <f>县级地下水录入版!K5</f>
        <v>196</v>
      </c>
      <c r="K8" s="84">
        <f>县级地下水录入版!L5</f>
        <v>242</v>
      </c>
      <c r="L8" s="84">
        <f>县级地下水录入版!M5</f>
        <v>3.56</v>
      </c>
      <c r="M8" s="84" t="str">
        <f>县级地下水录入版!N5</f>
        <v>5.60</v>
      </c>
      <c r="N8" s="42"/>
      <c r="O8" s="42"/>
    </row>
    <row r="9" spans="1:15" ht="30" customHeight="1">
      <c r="A9" s="43" t="s">
        <v>188</v>
      </c>
      <c r="B9" s="43" t="s">
        <v>189</v>
      </c>
      <c r="C9" s="43" t="s">
        <v>190</v>
      </c>
      <c r="D9" s="41" t="str">
        <f>县级地下水录入版!D8</f>
        <v>2020年6月8日11:30</v>
      </c>
      <c r="E9" s="84" t="str">
        <f>县级地下水录入版!F8</f>
        <v>6</v>
      </c>
      <c r="F9" s="84" t="str">
        <f>县级地下水录入版!G8</f>
        <v>0（无）</v>
      </c>
      <c r="G9" s="84" t="str">
        <f>县级地下水录入版!H8</f>
        <v>18.2</v>
      </c>
      <c r="H9" s="84" t="str">
        <f>县级地下水录入版!I8</f>
        <v>无</v>
      </c>
      <c r="I9" s="84" t="str">
        <f>县级地下水录入版!J8</f>
        <v>7.56</v>
      </c>
      <c r="J9" s="84">
        <f>县级地下水录入版!K8</f>
        <v>190</v>
      </c>
      <c r="K9" s="84">
        <f>县级地下水录入版!L8</f>
        <v>250</v>
      </c>
      <c r="L9" s="84" t="str">
        <f>县级地下水录入版!M8</f>
        <v>12.0</v>
      </c>
      <c r="M9" s="84">
        <f>县级地下水录入版!N8</f>
        <v>6.18</v>
      </c>
      <c r="N9" s="42"/>
      <c r="O9" s="42"/>
    </row>
    <row r="10" spans="1:15" s="12" customFormat="1" ht="19.95" customHeight="1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42"/>
      <c r="O10" s="42"/>
    </row>
    <row r="11" spans="1:15">
      <c r="A11" s="143" t="s">
        <v>206</v>
      </c>
      <c r="B11" s="143" t="s">
        <v>207</v>
      </c>
      <c r="C11" s="135" t="s">
        <v>214</v>
      </c>
      <c r="D11" s="135" t="s">
        <v>215</v>
      </c>
      <c r="E11" s="125" t="s">
        <v>194</v>
      </c>
      <c r="F11" s="125" t="s">
        <v>195</v>
      </c>
      <c r="G11" s="126" t="s">
        <v>28</v>
      </c>
      <c r="H11" s="126" t="s">
        <v>29</v>
      </c>
      <c r="I11" s="126" t="s">
        <v>59</v>
      </c>
      <c r="J11" s="126" t="s">
        <v>181</v>
      </c>
      <c r="K11" s="126" t="s">
        <v>182</v>
      </c>
      <c r="L11" s="126" t="s">
        <v>34</v>
      </c>
      <c r="M11" s="126" t="s">
        <v>35</v>
      </c>
    </row>
    <row r="12" spans="1:15">
      <c r="A12" s="144"/>
      <c r="B12" s="144"/>
      <c r="C12" s="145"/>
      <c r="D12" s="135"/>
      <c r="E12" s="125"/>
      <c r="F12" s="125"/>
      <c r="G12" s="126"/>
      <c r="H12" s="126"/>
      <c r="I12" s="126"/>
      <c r="J12" s="126" t="s">
        <v>124</v>
      </c>
      <c r="K12" s="126" t="s">
        <v>115</v>
      </c>
      <c r="L12" s="126" t="s">
        <v>125</v>
      </c>
      <c r="M12" s="126" t="s">
        <v>125</v>
      </c>
    </row>
    <row r="13" spans="1:15">
      <c r="A13" s="144"/>
      <c r="B13" s="144"/>
      <c r="C13" s="145"/>
      <c r="D13" s="135"/>
      <c r="E13" s="125"/>
      <c r="F13" s="125"/>
      <c r="G13" s="126"/>
      <c r="H13" s="126"/>
      <c r="I13" s="126"/>
      <c r="J13" s="126" t="s">
        <v>148</v>
      </c>
      <c r="K13" s="126" t="s">
        <v>148</v>
      </c>
      <c r="L13" s="126" t="s">
        <v>148</v>
      </c>
      <c r="M13" s="126" t="s">
        <v>148</v>
      </c>
    </row>
    <row r="14" spans="1:15" ht="30" customHeight="1">
      <c r="A14" s="41" t="s">
        <v>196</v>
      </c>
      <c r="B14" s="41" t="s">
        <v>197</v>
      </c>
      <c r="C14" s="44" t="s">
        <v>190</v>
      </c>
      <c r="D14" s="41" t="str">
        <f>县级地下水录入版!D6</f>
        <v>2020年6月8日11:40</v>
      </c>
      <c r="E14" s="82">
        <f>县级地下水录入版!O6</f>
        <v>2.7000000000000001E-3</v>
      </c>
      <c r="F14" s="82">
        <f>县级地下水录入版!P6</f>
        <v>5.8E-4</v>
      </c>
      <c r="G14" s="82">
        <f>县级地下水录入版!Q6</f>
        <v>4.6000000000000001E-4</v>
      </c>
      <c r="H14" s="82">
        <f>县级地下水录入版!R6</f>
        <v>5.1999999999999998E-3</v>
      </c>
      <c r="I14" s="82">
        <f>县级地下水录入版!AV6</f>
        <v>3.5999999999999999E-3</v>
      </c>
      <c r="J14" s="82" t="str">
        <f>县级地下水录入版!U6</f>
        <v>&lt;0.002</v>
      </c>
      <c r="K14" s="82" t="str">
        <f>县级地下水录入版!V6</f>
        <v>&lt;0.05</v>
      </c>
      <c r="L14" s="82" t="str">
        <f>县级地下水录入版!W6</f>
        <v>&lt;0.5</v>
      </c>
      <c r="M14" s="82">
        <f>县级地下水录入版!X6</f>
        <v>0</v>
      </c>
    </row>
    <row r="15" spans="1:15" ht="28.8">
      <c r="A15" s="41" t="s">
        <v>198</v>
      </c>
      <c r="B15" s="41" t="s">
        <v>199</v>
      </c>
      <c r="C15" s="44" t="s">
        <v>190</v>
      </c>
      <c r="D15" s="41" t="str">
        <f>县级地下水录入版!D7</f>
        <v>2020年6月8日12:15</v>
      </c>
      <c r="E15" s="82">
        <f>县级地下水录入版!O7</f>
        <v>1.1000000000000001E-3</v>
      </c>
      <c r="F15" s="82">
        <f>县级地下水录入版!P7</f>
        <v>1.7000000000000001E-4</v>
      </c>
      <c r="G15" s="82">
        <f>县级地下水录入版!Q7</f>
        <v>5.1000000000000004E-4</v>
      </c>
      <c r="H15" s="82">
        <f>县级地下水录入版!R7</f>
        <v>2.5999999999999999E-3</v>
      </c>
      <c r="I15" s="82">
        <f>县级地下水录入版!AV7</f>
        <v>6.8999999999999999E-3</v>
      </c>
      <c r="J15" s="82" t="str">
        <f>县级地下水录入版!U7</f>
        <v>&lt;0.002</v>
      </c>
      <c r="K15" s="82" t="str">
        <f>县级地下水录入版!V7</f>
        <v>&lt;0.05</v>
      </c>
      <c r="L15" s="82" t="str">
        <f>县级地下水录入版!W7</f>
        <v>&lt;0.5</v>
      </c>
      <c r="M15" s="82">
        <f>县级地下水录入版!X7</f>
        <v>0</v>
      </c>
    </row>
    <row r="16" spans="1:15" ht="28.8">
      <c r="A16" s="41" t="s">
        <v>198</v>
      </c>
      <c r="B16" s="41" t="s">
        <v>200</v>
      </c>
      <c r="C16" s="44" t="s">
        <v>190</v>
      </c>
      <c r="D16" s="41" t="str">
        <f>县级地下水录入版!D5</f>
        <v>2020年6月8日10:10</v>
      </c>
      <c r="E16" s="82">
        <f>县级地下水录入版!O5</f>
        <v>4.4000000000000003E-3</v>
      </c>
      <c r="F16" s="82">
        <f>县级地下水录入版!P5</f>
        <v>1.1E-4</v>
      </c>
      <c r="G16" s="82">
        <f>县级地下水录入版!Q5</f>
        <v>1.49E-3</v>
      </c>
      <c r="H16" s="82">
        <f>县级地下水录入版!R5</f>
        <v>3.0999999999999999E-3</v>
      </c>
      <c r="I16" s="82">
        <f>县级地下水录入版!AV5</f>
        <v>3.5000000000000001E-3</v>
      </c>
      <c r="J16" s="82" t="str">
        <f>县级地下水录入版!U5</f>
        <v>&lt;0.002</v>
      </c>
      <c r="K16" s="82" t="str">
        <f>县级地下水录入版!V5</f>
        <v>&lt;0.05</v>
      </c>
      <c r="L16" s="82" t="str">
        <f>县级地下水录入版!W5</f>
        <v>&lt;0.5</v>
      </c>
      <c r="M16" s="82">
        <f>县级地下水录入版!X5</f>
        <v>0</v>
      </c>
    </row>
    <row r="17" spans="1:13" ht="28.8">
      <c r="A17" s="43" t="s">
        <v>188</v>
      </c>
      <c r="B17" s="43" t="s">
        <v>189</v>
      </c>
      <c r="C17" s="47" t="s">
        <v>190</v>
      </c>
      <c r="D17" s="41" t="str">
        <f>县级地下水录入版!D8</f>
        <v>2020年6月8日11:30</v>
      </c>
      <c r="E17" s="82">
        <f>县级地下水录入版!O8</f>
        <v>2.3E-3</v>
      </c>
      <c r="F17" s="82">
        <f>县级地下水录入版!P8</f>
        <v>1.07E-3</v>
      </c>
      <c r="G17" s="82">
        <f>县级地下水录入版!Q8</f>
        <v>3.6999999999999999E-4</v>
      </c>
      <c r="H17" s="82" t="str">
        <f>县级地下水录入版!R8</f>
        <v>&lt;0.0008</v>
      </c>
      <c r="I17" s="82">
        <f>县级地下水录入版!AV8</f>
        <v>1.1900000000000001E-2</v>
      </c>
      <c r="J17" s="82" t="str">
        <f>县级地下水录入版!U8</f>
        <v>&lt;0.002</v>
      </c>
      <c r="K17" s="82" t="str">
        <f>县级地下水录入版!V8</f>
        <v>&lt;0.05</v>
      </c>
      <c r="L17" s="82">
        <f>县级地下水录入版!W8</f>
        <v>0.8</v>
      </c>
      <c r="M17" s="82">
        <f>县级地下水录入版!X8</f>
        <v>0</v>
      </c>
    </row>
    <row r="18" spans="1:13" s="38" customFormat="1">
      <c r="A18" s="52"/>
      <c r="B18" s="52"/>
      <c r="C18" s="52"/>
      <c r="D18" s="52"/>
      <c r="E18" s="49"/>
      <c r="F18" s="49"/>
      <c r="G18" s="49"/>
      <c r="H18" s="49"/>
      <c r="I18" s="49"/>
      <c r="J18" s="49"/>
      <c r="K18" s="49"/>
      <c r="L18" s="49"/>
      <c r="M18" s="49"/>
    </row>
    <row r="19" spans="1:13" s="38" customFormat="1">
      <c r="A19" s="115" t="s">
        <v>230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s="38" customFormat="1">
      <c r="A20" s="52"/>
      <c r="B20" s="52"/>
      <c r="C20" s="52"/>
      <c r="D20" s="52"/>
      <c r="E20" s="49"/>
      <c r="F20" s="49"/>
      <c r="G20" s="49"/>
      <c r="H20" s="49"/>
      <c r="I20" s="49"/>
      <c r="J20" s="49"/>
      <c r="K20" s="49"/>
      <c r="L20" s="49"/>
      <c r="M20" s="49"/>
    </row>
    <row r="21" spans="1:13" s="38" customFormat="1">
      <c r="A21" s="52"/>
      <c r="B21" s="52"/>
      <c r="C21" s="52"/>
      <c r="D21" s="52"/>
      <c r="E21" s="49"/>
      <c r="F21" s="49"/>
      <c r="G21" s="49"/>
      <c r="H21" s="49"/>
      <c r="I21" s="49"/>
      <c r="J21" s="49"/>
      <c r="K21" s="49"/>
      <c r="L21" s="49"/>
      <c r="M21" s="49"/>
    </row>
    <row r="22" spans="1:13" s="12" customFormat="1" ht="19.2" customHeight="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40"/>
    </row>
    <row r="23" spans="1:13">
      <c r="A23" s="117" t="s">
        <v>206</v>
      </c>
      <c r="B23" s="117" t="s">
        <v>207</v>
      </c>
      <c r="C23" s="132" t="s">
        <v>214</v>
      </c>
      <c r="D23" s="135" t="s">
        <v>215</v>
      </c>
      <c r="E23" s="126" t="s">
        <v>38</v>
      </c>
      <c r="F23" s="126" t="s">
        <v>60</v>
      </c>
      <c r="G23" s="126" t="s">
        <v>61</v>
      </c>
      <c r="H23" s="126" t="s">
        <v>210</v>
      </c>
      <c r="I23" s="130" t="s">
        <v>205</v>
      </c>
      <c r="J23" s="126" t="s">
        <v>211</v>
      </c>
      <c r="K23" s="130" t="s">
        <v>241</v>
      </c>
      <c r="L23" s="130" t="s">
        <v>240</v>
      </c>
      <c r="M23" s="126" t="s">
        <v>41</v>
      </c>
    </row>
    <row r="24" spans="1:13">
      <c r="A24" s="113"/>
      <c r="B24" s="113"/>
      <c r="C24" s="133"/>
      <c r="D24" s="135"/>
      <c r="E24" s="126" t="s">
        <v>127</v>
      </c>
      <c r="F24" s="126" t="s">
        <v>115</v>
      </c>
      <c r="G24" s="126" t="s">
        <v>115</v>
      </c>
      <c r="H24" s="126"/>
      <c r="I24" s="130"/>
      <c r="J24" s="126"/>
      <c r="K24" s="126" t="s">
        <v>115</v>
      </c>
      <c r="L24" s="126" t="s">
        <v>126</v>
      </c>
      <c r="M24" s="126" t="s">
        <v>129</v>
      </c>
    </row>
    <row r="25" spans="1:13">
      <c r="A25" s="113"/>
      <c r="B25" s="113"/>
      <c r="C25" s="134"/>
      <c r="D25" s="135"/>
      <c r="E25" s="126" t="s">
        <v>148</v>
      </c>
      <c r="F25" s="126" t="s">
        <v>148</v>
      </c>
      <c r="G25" s="126" t="s">
        <v>148</v>
      </c>
      <c r="H25" s="126"/>
      <c r="I25" s="130"/>
      <c r="J25" s="126"/>
      <c r="K25" s="126" t="s">
        <v>148</v>
      </c>
      <c r="L25" s="126" t="s">
        <v>148</v>
      </c>
      <c r="M25" s="126" t="s">
        <v>148</v>
      </c>
    </row>
    <row r="26" spans="1:13" ht="30" customHeight="1">
      <c r="A26" s="41" t="s">
        <v>196</v>
      </c>
      <c r="B26" s="41" t="s">
        <v>197</v>
      </c>
      <c r="C26" s="44" t="s">
        <v>190</v>
      </c>
      <c r="D26" s="104" t="str">
        <f>县级地下水录入版!D5</f>
        <v>2020年6月8日10:10</v>
      </c>
      <c r="E26" s="82" t="str">
        <f>县级地下水录入版!AA5</f>
        <v>0.040</v>
      </c>
      <c r="F26" s="82" t="str">
        <f>县级地下水录入版!AW5</f>
        <v>&lt;0.005</v>
      </c>
      <c r="G26" s="82">
        <f>县级地下水录入版!AX5</f>
        <v>2.0499999999999998</v>
      </c>
      <c r="H26" s="82">
        <f>县级地下水录入版!AP5</f>
        <v>0</v>
      </c>
      <c r="I26" s="82" t="str">
        <f>县级地下水录入版!AQ5</f>
        <v>&lt;1.1</v>
      </c>
      <c r="J26" s="82">
        <f>县级地下水录入版!AS5</f>
        <v>4</v>
      </c>
      <c r="K26" s="82" t="str">
        <f>县级地下水录入版!Z5</f>
        <v>&lt;0.003</v>
      </c>
      <c r="L26" s="82">
        <f>县级地下水录入版!Y5</f>
        <v>2.66</v>
      </c>
      <c r="M26" s="82" t="str">
        <f>县级地下水录入版!AD5</f>
        <v>&lt;0.001</v>
      </c>
    </row>
    <row r="27" spans="1:13" ht="30" customHeight="1">
      <c r="A27" s="41" t="s">
        <v>198</v>
      </c>
      <c r="B27" s="41" t="s">
        <v>199</v>
      </c>
      <c r="C27" s="44" t="s">
        <v>190</v>
      </c>
      <c r="D27" s="41" t="str">
        <f>县级地下水录入版!D7</f>
        <v>2020年6月8日12:15</v>
      </c>
      <c r="E27" s="82">
        <f>县级地下水录入版!AA6</f>
        <v>3.6999999999999998E-2</v>
      </c>
      <c r="F27" s="82" t="str">
        <f>县级地下水录入版!AW6</f>
        <v>&lt;0.005</v>
      </c>
      <c r="G27" s="82">
        <f>县级地下水录入版!AX6</f>
        <v>4.66</v>
      </c>
      <c r="H27" s="82">
        <f>县级地下水录入版!AP6</f>
        <v>0</v>
      </c>
      <c r="I27" s="82" t="str">
        <f>县级地下水录入版!AQ6</f>
        <v>&lt;1.1</v>
      </c>
      <c r="J27" s="82">
        <f>县级地下水录入版!AS6</f>
        <v>16</v>
      </c>
      <c r="K27" s="82" t="str">
        <f>县级地下水录入版!Z6</f>
        <v>&lt;0.003</v>
      </c>
      <c r="L27" s="82">
        <f>县级地下水录入版!Y6</f>
        <v>1.95</v>
      </c>
      <c r="M27" s="82" t="str">
        <f>县级地下水录入版!AD6</f>
        <v>&lt;0.001</v>
      </c>
    </row>
    <row r="28" spans="1:13" ht="30" customHeight="1">
      <c r="A28" s="41" t="s">
        <v>198</v>
      </c>
      <c r="B28" s="41" t="s">
        <v>200</v>
      </c>
      <c r="C28" s="44" t="s">
        <v>190</v>
      </c>
      <c r="D28" s="41" t="str">
        <f>县级地下水录入版!D5</f>
        <v>2020年6月8日10:10</v>
      </c>
      <c r="E28" s="82">
        <f>县级地下水录入版!AA7</f>
        <v>3.6999999999999998E-2</v>
      </c>
      <c r="F28" s="82" t="str">
        <f>县级地下水录入版!AW7</f>
        <v>&lt;0.005</v>
      </c>
      <c r="G28" s="82">
        <f>县级地下水录入版!AX7</f>
        <v>2.81</v>
      </c>
      <c r="H28" s="82">
        <f>县级地下水录入版!AP7</f>
        <v>0</v>
      </c>
      <c r="I28" s="82" t="str">
        <f>县级地下水录入版!AQ7</f>
        <v>&lt;1.1</v>
      </c>
      <c r="J28" s="82">
        <f>县级地下水录入版!AS7</f>
        <v>1</v>
      </c>
      <c r="K28" s="82" t="str">
        <f>县级地下水录入版!Z7</f>
        <v>&lt;0.003</v>
      </c>
      <c r="L28" s="82">
        <f>县级地下水录入版!Y7</f>
        <v>0.78</v>
      </c>
      <c r="M28" s="82" t="str">
        <f>县级地下水录入版!AD7</f>
        <v>&lt;0.001</v>
      </c>
    </row>
    <row r="29" spans="1:13" ht="30" customHeight="1">
      <c r="A29" s="43" t="s">
        <v>188</v>
      </c>
      <c r="B29" s="43" t="s">
        <v>189</v>
      </c>
      <c r="C29" s="47" t="s">
        <v>190</v>
      </c>
      <c r="D29" s="41" t="str">
        <f>县级地下水录入版!D8</f>
        <v>2020年6月8日11:30</v>
      </c>
      <c r="E29" s="82">
        <f>县级地下水录入版!AA8</f>
        <v>9.0999999999999998E-2</v>
      </c>
      <c r="F29" s="82" t="str">
        <f>县级地下水录入版!AW8</f>
        <v>&lt;0.005</v>
      </c>
      <c r="G29" s="82">
        <f>县级地下水录入版!AX8</f>
        <v>3.58</v>
      </c>
      <c r="H29" s="82">
        <f>县级地下水录入版!AP8</f>
        <v>0</v>
      </c>
      <c r="I29" s="82" t="str">
        <f>县级地下水录入版!AQ8</f>
        <v>1.7×106</v>
      </c>
      <c r="J29" s="82" t="str">
        <f>县级地下水录入版!AS8</f>
        <v>4.2×104</v>
      </c>
      <c r="K29" s="82">
        <f>县级地下水录入版!Z8</f>
        <v>3.5000000000000003E-2</v>
      </c>
      <c r="L29" s="82">
        <f>县级地下水录入版!Y8</f>
        <v>4.5599999999999996</v>
      </c>
      <c r="M29" s="82" t="str">
        <f>县级地下水录入版!AD8</f>
        <v>&lt;0.001</v>
      </c>
    </row>
    <row r="30" spans="1:13" s="12" customFormat="1" ht="13.95" customHeight="1">
      <c r="A30" s="141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2"/>
    </row>
    <row r="31" spans="1:13">
      <c r="A31" s="117" t="s">
        <v>206</v>
      </c>
      <c r="B31" s="117" t="s">
        <v>207</v>
      </c>
      <c r="C31" s="132" t="s">
        <v>214</v>
      </c>
      <c r="D31" s="135" t="s">
        <v>215</v>
      </c>
      <c r="E31" s="126" t="s">
        <v>39</v>
      </c>
      <c r="F31" s="126" t="s">
        <v>40</v>
      </c>
      <c r="G31" s="126" t="s">
        <v>42</v>
      </c>
      <c r="H31" s="126" t="s">
        <v>43</v>
      </c>
      <c r="I31" s="126" t="s">
        <v>44</v>
      </c>
      <c r="J31" s="126" t="s">
        <v>45</v>
      </c>
      <c r="K31" s="126" t="s">
        <v>46</v>
      </c>
      <c r="L31" s="126" t="s">
        <v>47</v>
      </c>
      <c r="M31" s="126" t="s">
        <v>62</v>
      </c>
    </row>
    <row r="32" spans="1:13">
      <c r="A32" s="113"/>
      <c r="B32" s="113"/>
      <c r="C32" s="133"/>
      <c r="D32" s="135"/>
      <c r="E32" s="126" t="s">
        <v>128</v>
      </c>
      <c r="F32" s="126" t="s">
        <v>115</v>
      </c>
      <c r="G32" s="126" t="s">
        <v>130</v>
      </c>
      <c r="H32" s="126" t="s">
        <v>131</v>
      </c>
      <c r="I32" s="126" t="s">
        <v>132</v>
      </c>
      <c r="J32" s="126" t="s">
        <v>133</v>
      </c>
      <c r="K32" s="126" t="s">
        <v>134</v>
      </c>
      <c r="L32" s="126" t="s">
        <v>135</v>
      </c>
      <c r="M32" s="126"/>
    </row>
    <row r="33" spans="1:13">
      <c r="A33" s="113"/>
      <c r="B33" s="113"/>
      <c r="C33" s="134"/>
      <c r="D33" s="135"/>
      <c r="E33" s="126" t="s">
        <v>148</v>
      </c>
      <c r="F33" s="126" t="s">
        <v>148</v>
      </c>
      <c r="G33" s="126" t="s">
        <v>148</v>
      </c>
      <c r="H33" s="126" t="s">
        <v>148</v>
      </c>
      <c r="I33" s="126" t="s">
        <v>148</v>
      </c>
      <c r="J33" s="126" t="s">
        <v>148</v>
      </c>
      <c r="K33" s="126" t="s">
        <v>148</v>
      </c>
      <c r="L33" s="126" t="s">
        <v>148</v>
      </c>
      <c r="M33" s="126"/>
    </row>
    <row r="34" spans="1:13">
      <c r="A34" s="41" t="s">
        <v>196</v>
      </c>
      <c r="B34" s="41" t="s">
        <v>197</v>
      </c>
      <c r="C34" s="44" t="s">
        <v>190</v>
      </c>
      <c r="D34" s="104" t="str">
        <f>县级地下水录入版!D5</f>
        <v>2020年6月8日10:10</v>
      </c>
      <c r="E34" s="82">
        <f>县级地下水录入版!AB5</f>
        <v>1.6E-2</v>
      </c>
      <c r="F34" s="82">
        <f>县级地下水录入版!AC5</f>
        <v>0</v>
      </c>
      <c r="G34" s="82" t="str">
        <f>县级地下水录入版!AE5</f>
        <v>&lt;0.00001</v>
      </c>
      <c r="H34" s="82">
        <f>县级地下水录入版!AF5</f>
        <v>2.7999999999999998E-4</v>
      </c>
      <c r="I34" s="82">
        <f>县级地下水录入版!AG5</f>
        <v>4.4000000000000002E-4</v>
      </c>
      <c r="J34" s="82" t="str">
        <f>县级地下水录入版!AH5</f>
        <v>&lt;0.00006</v>
      </c>
      <c r="K34" s="82" t="str">
        <f>县级地下水录入版!AI5</f>
        <v>&lt;0.004</v>
      </c>
      <c r="L34" s="82">
        <f>县级地下水录入版!AJ5</f>
        <v>3.3E-4</v>
      </c>
      <c r="M34" s="82" t="str">
        <f>县级地下水录入版!AY5</f>
        <v>&lt;0.0004</v>
      </c>
    </row>
    <row r="35" spans="1:13" ht="28.8">
      <c r="A35" s="41" t="s">
        <v>198</v>
      </c>
      <c r="B35" s="41" t="s">
        <v>199</v>
      </c>
      <c r="C35" s="44" t="s">
        <v>190</v>
      </c>
      <c r="D35" s="104" t="str">
        <f>县级地下水录入版!D6</f>
        <v>2020年6月8日11:40</v>
      </c>
      <c r="E35" s="82" t="str">
        <f>县级地下水录入版!AB6</f>
        <v>0.010</v>
      </c>
      <c r="F35" s="82">
        <f>县级地下水录入版!AC6</f>
        <v>0</v>
      </c>
      <c r="G35" s="82" t="str">
        <f>县级地下水录入版!AE6</f>
        <v>&lt;0.00001</v>
      </c>
      <c r="H35" s="82">
        <f>县级地下水录入版!AF6</f>
        <v>2.2000000000000001E-4</v>
      </c>
      <c r="I35" s="82" t="str">
        <f>县级地下水录入版!AG6</f>
        <v>&lt;0.00041</v>
      </c>
      <c r="J35" s="82">
        <f>县级地下水录入版!AH6</f>
        <v>1.3999999999999999E-4</v>
      </c>
      <c r="K35" s="82" t="str">
        <f>县级地下水录入版!AI6</f>
        <v>&lt;0.004</v>
      </c>
      <c r="L35" s="82">
        <f>县级地下水录入版!AJ6</f>
        <v>1.1E-4</v>
      </c>
      <c r="M35" s="82" t="str">
        <f>县级地下水录入版!AY6</f>
        <v>&lt;0.0004</v>
      </c>
    </row>
    <row r="36" spans="1:13" ht="28.8">
      <c r="A36" s="41" t="s">
        <v>198</v>
      </c>
      <c r="B36" s="41" t="s">
        <v>200</v>
      </c>
      <c r="C36" s="44" t="s">
        <v>190</v>
      </c>
      <c r="D36" s="104" t="str">
        <f>县级地下水录入版!D7</f>
        <v>2020年6月8日12:15</v>
      </c>
      <c r="E36" s="82">
        <f>县级地下水录入版!AB7</f>
        <v>3.1E-2</v>
      </c>
      <c r="F36" s="82">
        <f>县级地下水录入版!AC7</f>
        <v>0</v>
      </c>
      <c r="G36" s="82" t="str">
        <f>县级地下水录入版!AE7</f>
        <v>&lt;0.00001</v>
      </c>
      <c r="H36" s="82">
        <f>县级地下水录入版!AF7</f>
        <v>4.6000000000000001E-4</v>
      </c>
      <c r="I36" s="82">
        <f>县级地下水录入版!AG7</f>
        <v>9.7000000000000005E-4</v>
      </c>
      <c r="J36" s="82" t="str">
        <f>县级地下水录入版!AH7</f>
        <v>&lt;0.00006</v>
      </c>
      <c r="K36" s="82" t="str">
        <f>县级地下水录入版!AI7</f>
        <v>&lt;0.004</v>
      </c>
      <c r="L36" s="82">
        <f>县级地下水录入版!AJ7</f>
        <v>8.0000000000000007E-5</v>
      </c>
      <c r="M36" s="82" t="str">
        <f>县级地下水录入版!AY7</f>
        <v>&lt;0.0004</v>
      </c>
    </row>
    <row r="37" spans="1:13" ht="28.8">
      <c r="A37" s="43" t="s">
        <v>188</v>
      </c>
      <c r="B37" s="43" t="s">
        <v>189</v>
      </c>
      <c r="C37" s="47" t="s">
        <v>190</v>
      </c>
      <c r="D37" s="104" t="str">
        <f>县级地下水录入版!D8</f>
        <v>2020年6月8日11:30</v>
      </c>
      <c r="E37" s="82">
        <f>县级地下水录入版!AB8</f>
        <v>7.9000000000000001E-2</v>
      </c>
      <c r="F37" s="82">
        <f>县级地下水录入版!AC8</f>
        <v>0</v>
      </c>
      <c r="G37" s="82" t="str">
        <f>县级地下水录入版!AE8</f>
        <v>&lt;0.00001</v>
      </c>
      <c r="H37" s="82">
        <f>县级地下水录入版!AF8</f>
        <v>6.4000000000000005E-4</v>
      </c>
      <c r="I37" s="82">
        <f>县级地下水录入版!AG8</f>
        <v>9.3999999999999997E-4</v>
      </c>
      <c r="J37" s="82" t="str">
        <f>县级地下水录入版!AH8</f>
        <v>&lt;0.00006</v>
      </c>
      <c r="K37" s="82" t="str">
        <f>县级地下水录入版!AI8</f>
        <v>&lt;0.004</v>
      </c>
      <c r="L37" s="82" t="str">
        <f>县级地下水录入版!AJ8</f>
        <v>&lt;0.00007</v>
      </c>
      <c r="M37" s="82" t="str">
        <f>县级地下水录入版!AY8</f>
        <v>&lt;0.0004</v>
      </c>
    </row>
    <row r="38" spans="1:13" s="12" customFormat="1" ht="13.95" customHeight="1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</row>
    <row r="39" spans="1:13" ht="13.5" customHeight="1">
      <c r="A39" s="117" t="s">
        <v>206</v>
      </c>
      <c r="B39" s="117" t="s">
        <v>207</v>
      </c>
      <c r="C39" s="132" t="s">
        <v>214</v>
      </c>
      <c r="D39" s="135" t="s">
        <v>215</v>
      </c>
      <c r="E39" s="126" t="s">
        <v>63</v>
      </c>
      <c r="F39" s="126" t="s">
        <v>64</v>
      </c>
      <c r="G39" s="126" t="s">
        <v>65</v>
      </c>
      <c r="H39" s="126" t="s">
        <v>212</v>
      </c>
      <c r="I39" s="126" t="s">
        <v>213</v>
      </c>
      <c r="J39" s="136" t="s">
        <v>239</v>
      </c>
      <c r="K39" s="49"/>
      <c r="L39" s="49"/>
      <c r="M39" s="49"/>
    </row>
    <row r="40" spans="1:13" ht="13.5" customHeight="1">
      <c r="A40" s="113"/>
      <c r="B40" s="113"/>
      <c r="C40" s="133"/>
      <c r="D40" s="135"/>
      <c r="E40" s="126" t="s">
        <v>115</v>
      </c>
      <c r="F40" s="126" t="s">
        <v>115</v>
      </c>
      <c r="G40" s="126" t="s">
        <v>115</v>
      </c>
      <c r="H40" s="126" t="s">
        <v>115</v>
      </c>
      <c r="I40" s="126" t="s">
        <v>115</v>
      </c>
      <c r="J40" s="136"/>
      <c r="K40" s="49"/>
      <c r="L40" s="49"/>
      <c r="M40" s="49"/>
    </row>
    <row r="41" spans="1:13" ht="13.5" customHeight="1">
      <c r="A41" s="113"/>
      <c r="B41" s="113"/>
      <c r="C41" s="134"/>
      <c r="D41" s="135"/>
      <c r="E41" s="126"/>
      <c r="F41" s="126"/>
      <c r="G41" s="126"/>
      <c r="H41" s="126"/>
      <c r="I41" s="126"/>
      <c r="J41" s="136"/>
      <c r="K41" s="49"/>
      <c r="L41" s="49"/>
      <c r="M41" s="49"/>
    </row>
    <row r="42" spans="1:13" s="12" customFormat="1">
      <c r="A42" s="41" t="s">
        <v>196</v>
      </c>
      <c r="B42" s="41" t="s">
        <v>197</v>
      </c>
      <c r="C42" s="44" t="s">
        <v>190</v>
      </c>
      <c r="D42" s="104" t="str">
        <f>县级地下水录入版!D5</f>
        <v>2020年6月8日10:10</v>
      </c>
      <c r="E42" s="82" t="str">
        <f>县级地下水录入版!AZ5</f>
        <v>&lt;0.0004</v>
      </c>
      <c r="F42" s="82" t="str">
        <f>县级地下水录入版!BA5</f>
        <v>&lt;0.0004</v>
      </c>
      <c r="G42" s="82" t="str">
        <f>县级地下水录入版!BB5</f>
        <v>&lt;0.0003</v>
      </c>
      <c r="H42" s="83" t="str">
        <f>县级地下水录入版!AT5</f>
        <v>&lt;1.6×10-2</v>
      </c>
      <c r="I42" s="83" t="str">
        <f>县级地下水录入版!AU5</f>
        <v>&lt;2.8×10-2</v>
      </c>
      <c r="J42" s="94" t="str">
        <f>县级地下水录入版!E5</f>
        <v>17.9</v>
      </c>
      <c r="K42" s="49"/>
      <c r="L42" s="49"/>
      <c r="M42" s="49"/>
    </row>
    <row r="43" spans="1:13" s="12" customFormat="1" ht="28.8">
      <c r="A43" s="41" t="s">
        <v>198</v>
      </c>
      <c r="B43" s="41" t="s">
        <v>199</v>
      </c>
      <c r="C43" s="44" t="s">
        <v>190</v>
      </c>
      <c r="D43" s="104" t="str">
        <f>县级地下水录入版!D6</f>
        <v>2020年6月8日11:40</v>
      </c>
      <c r="E43" s="82" t="str">
        <f>县级地下水录入版!AZ6</f>
        <v>&lt;0.0004</v>
      </c>
      <c r="F43" s="82" t="str">
        <f>县级地下水录入版!BA6</f>
        <v>&lt;0.0004</v>
      </c>
      <c r="G43" s="82" t="str">
        <f>县级地下水录入版!BB6</f>
        <v>&lt;0.0003</v>
      </c>
      <c r="H43" s="83" t="str">
        <f>县级地下水录入版!AT6</f>
        <v>3.4×10-2</v>
      </c>
      <c r="I43" s="83" t="str">
        <f>县级地下水录入版!AU6</f>
        <v>5.6×10-2</v>
      </c>
      <c r="J43" s="94" t="str">
        <f>县级地下水录入版!E6</f>
        <v>24.1</v>
      </c>
      <c r="K43" s="49"/>
      <c r="L43" s="49"/>
      <c r="M43" s="49"/>
    </row>
    <row r="44" spans="1:13" s="12" customFormat="1" ht="28.8">
      <c r="A44" s="45" t="s">
        <v>198</v>
      </c>
      <c r="B44" s="45" t="s">
        <v>200</v>
      </c>
      <c r="C44" s="46" t="s">
        <v>190</v>
      </c>
      <c r="D44" s="104" t="str">
        <f>县级地下水录入版!D7</f>
        <v>2020年6月8日12:15</v>
      </c>
      <c r="E44" s="82" t="str">
        <f>县级地下水录入版!AZ7</f>
        <v>&lt;0.0004</v>
      </c>
      <c r="F44" s="82" t="str">
        <f>县级地下水录入版!BA7</f>
        <v>&lt;0.0004</v>
      </c>
      <c r="G44" s="82" t="str">
        <f>县级地下水录入版!BB7</f>
        <v>&lt;0.0003</v>
      </c>
      <c r="H44" s="83" t="str">
        <f>县级地下水录入版!AT7</f>
        <v>1.9×10-2</v>
      </c>
      <c r="I44" s="83" t="str">
        <f>县级地下水录入版!AU7</f>
        <v>5.1×10-2</v>
      </c>
      <c r="J44" s="94" t="str">
        <f>县级地下水录入版!E7</f>
        <v>25.6</v>
      </c>
      <c r="K44" s="49"/>
      <c r="L44" s="49"/>
      <c r="M44" s="49"/>
    </row>
    <row r="45" spans="1:13" ht="28.8">
      <c r="A45" s="43" t="s">
        <v>188</v>
      </c>
      <c r="B45" s="43" t="s">
        <v>189</v>
      </c>
      <c r="C45" s="43" t="s">
        <v>190</v>
      </c>
      <c r="D45" s="104" t="str">
        <f>县级地下水录入版!D8</f>
        <v>2020年6月8日11:30</v>
      </c>
      <c r="E45" s="82" t="str">
        <f>县级地下水录入版!AZ8</f>
        <v>&lt;0.0004</v>
      </c>
      <c r="F45" s="82" t="str">
        <f>县级地下水录入版!BA8</f>
        <v>&lt;0.0004</v>
      </c>
      <c r="G45" s="82" t="str">
        <f>县级地下水录入版!BB8</f>
        <v>&lt;0.0003</v>
      </c>
      <c r="H45" s="83" t="str">
        <f>县级地下水录入版!AT8</f>
        <v>&lt;1.6×10-2</v>
      </c>
      <c r="I45" s="83" t="str">
        <f>县级地下水录入版!AU8</f>
        <v>9.1×10-2</v>
      </c>
      <c r="J45" s="94" t="str">
        <f>县级地下水录入版!E8</f>
        <v>23.8</v>
      </c>
    </row>
    <row r="46" spans="1:13" ht="18.600000000000001" customHeight="1">
      <c r="A46" s="131" t="s">
        <v>216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</row>
    <row r="47" spans="1:13">
      <c r="A47" s="115" t="s">
        <v>230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</row>
  </sheetData>
  <mergeCells count="71">
    <mergeCell ref="L3:L5"/>
    <mergeCell ref="J39:J41"/>
    <mergeCell ref="I39:I41"/>
    <mergeCell ref="A1:M1"/>
    <mergeCell ref="A2:M2"/>
    <mergeCell ref="A10:M10"/>
    <mergeCell ref="A22:M22"/>
    <mergeCell ref="A30:M30"/>
    <mergeCell ref="A11:A13"/>
    <mergeCell ref="B11:B13"/>
    <mergeCell ref="C11:C13"/>
    <mergeCell ref="D11:D13"/>
    <mergeCell ref="A23:A25"/>
    <mergeCell ref="B23:B25"/>
    <mergeCell ref="C23:C25"/>
    <mergeCell ref="D23:D25"/>
    <mergeCell ref="A46:M46"/>
    <mergeCell ref="A31:A33"/>
    <mergeCell ref="B31:B33"/>
    <mergeCell ref="C31:C33"/>
    <mergeCell ref="D31:D33"/>
    <mergeCell ref="A39:A41"/>
    <mergeCell ref="B39:B41"/>
    <mergeCell ref="C39:C41"/>
    <mergeCell ref="D39:D41"/>
    <mergeCell ref="A38:M38"/>
    <mergeCell ref="M31:M33"/>
    <mergeCell ref="E39:E41"/>
    <mergeCell ref="F39:F41"/>
    <mergeCell ref="G39:G41"/>
    <mergeCell ref="H39:H41"/>
    <mergeCell ref="H31:H33"/>
    <mergeCell ref="I31:I33"/>
    <mergeCell ref="J31:J33"/>
    <mergeCell ref="K31:K33"/>
    <mergeCell ref="L31:L33"/>
    <mergeCell ref="E31:E33"/>
    <mergeCell ref="F31:F33"/>
    <mergeCell ref="G31:G33"/>
    <mergeCell ref="M11:M13"/>
    <mergeCell ref="E23:E25"/>
    <mergeCell ref="F23:F25"/>
    <mergeCell ref="G23:G25"/>
    <mergeCell ref="K23:K25"/>
    <mergeCell ref="I23:I25"/>
    <mergeCell ref="J23:J25"/>
    <mergeCell ref="H23:H25"/>
    <mergeCell ref="H11:H13"/>
    <mergeCell ref="I11:I13"/>
    <mergeCell ref="J11:J13"/>
    <mergeCell ref="K11:K13"/>
    <mergeCell ref="L11:L13"/>
    <mergeCell ref="L23:L25"/>
    <mergeCell ref="M23:M25"/>
    <mergeCell ref="A19:M19"/>
    <mergeCell ref="A47:M47"/>
    <mergeCell ref="A3:A5"/>
    <mergeCell ref="B3:B5"/>
    <mergeCell ref="C3:C5"/>
    <mergeCell ref="E3:E5"/>
    <mergeCell ref="F3:F5"/>
    <mergeCell ref="D3:D5"/>
    <mergeCell ref="M3:M5"/>
    <mergeCell ref="E11:E13"/>
    <mergeCell ref="F11:F13"/>
    <mergeCell ref="G11:G13"/>
    <mergeCell ref="H3:H5"/>
    <mergeCell ref="I3:I5"/>
    <mergeCell ref="G3:G5"/>
    <mergeCell ref="J3:J5"/>
    <mergeCell ref="K3:K5"/>
  </mergeCells>
  <phoneticPr fontId="11" type="noConversion"/>
  <dataValidations count="2">
    <dataValidation type="textLength" errorStyle="warning" operator="greaterThan" showInputMessage="1" errorTitle="警告" error="输入的数据有误" sqref="B6 B26 B14 B34 B42">
      <formula1>1</formula1>
    </dataValidation>
    <dataValidation type="list" errorStyle="warning" showInputMessage="1" errorTitle="警告" error="输入的数据有误" sqref="C6:D6 D7:D8 C26:D26 D27:D28 C14:D14 C42:D42 C34:D34 C9:D9 C45:D45 C29:D29 D15:D18 C20:D21 D35:D36 C17:C18 C37:D37 D43:D44">
      <formula1>"地下水"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"/>
  <sheetViews>
    <sheetView topLeftCell="A82" workbookViewId="0">
      <selection activeCell="D94" sqref="D94:K97"/>
    </sheetView>
  </sheetViews>
  <sheetFormatPr defaultColWidth="9" defaultRowHeight="14.4"/>
  <cols>
    <col min="1" max="1" width="8.77734375" style="12" customWidth="1"/>
    <col min="2" max="2" width="12.77734375" style="12" customWidth="1"/>
    <col min="3" max="3" width="8.109375" style="12" customWidth="1"/>
    <col min="4" max="4" width="23.109375" style="12" customWidth="1"/>
    <col min="5" max="26" width="9" style="12"/>
    <col min="27" max="27" width="10" style="12" customWidth="1"/>
    <col min="28" max="16384" width="9" style="12"/>
  </cols>
  <sheetData>
    <row r="1" spans="1:15" ht="25.8">
      <c r="A1" s="137" t="s">
        <v>217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5">
      <c r="A2" s="138" t="s">
        <v>218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5" s="18" customFormat="1">
      <c r="A3" s="117" t="s">
        <v>206</v>
      </c>
      <c r="B3" s="117" t="s">
        <v>207</v>
      </c>
      <c r="C3" s="118" t="s">
        <v>214</v>
      </c>
      <c r="D3" s="118" t="s">
        <v>215</v>
      </c>
      <c r="E3" s="121" t="s">
        <v>201</v>
      </c>
      <c r="F3" s="123" t="s">
        <v>202</v>
      </c>
      <c r="G3" s="121" t="s">
        <v>203</v>
      </c>
      <c r="H3" s="123" t="s">
        <v>204</v>
      </c>
      <c r="I3" s="127" t="s">
        <v>208</v>
      </c>
      <c r="J3" s="127" t="s">
        <v>209</v>
      </c>
      <c r="K3" s="121" t="s">
        <v>191</v>
      </c>
      <c r="L3" s="121" t="s">
        <v>192</v>
      </c>
      <c r="M3" s="121" t="s">
        <v>193</v>
      </c>
    </row>
    <row r="4" spans="1:15" s="18" customFormat="1" ht="13.5" customHeight="1">
      <c r="A4" s="113"/>
      <c r="B4" s="113"/>
      <c r="C4" s="119"/>
      <c r="D4" s="124"/>
      <c r="E4" s="122"/>
      <c r="F4" s="123"/>
      <c r="G4" s="122"/>
      <c r="H4" s="123"/>
      <c r="I4" s="128"/>
      <c r="J4" s="129"/>
      <c r="K4" s="122"/>
      <c r="L4" s="122" t="s">
        <v>116</v>
      </c>
      <c r="M4" s="122" t="s">
        <v>117</v>
      </c>
    </row>
    <row r="5" spans="1:15" s="18" customFormat="1" ht="13.5" customHeight="1">
      <c r="A5" s="113"/>
      <c r="B5" s="113"/>
      <c r="C5" s="120"/>
      <c r="D5" s="124"/>
      <c r="E5" s="122"/>
      <c r="F5" s="121"/>
      <c r="G5" s="122"/>
      <c r="H5" s="121"/>
      <c r="I5" s="128"/>
      <c r="J5" s="129"/>
      <c r="K5" s="122"/>
      <c r="L5" s="122" t="s">
        <v>148</v>
      </c>
      <c r="M5" s="122" t="s">
        <v>148</v>
      </c>
    </row>
    <row r="6" spans="1:15">
      <c r="A6" s="41" t="s">
        <v>196</v>
      </c>
      <c r="B6" s="41" t="s">
        <v>197</v>
      </c>
      <c r="C6" s="41" t="s">
        <v>190</v>
      </c>
      <c r="D6" s="104" t="str">
        <f>县级地下水录入版!D5</f>
        <v>2020年6月8日10:10</v>
      </c>
      <c r="E6" s="81" t="str">
        <f>县级地下水录入版!F5</f>
        <v>&lt;5</v>
      </c>
      <c r="F6" s="81" t="str">
        <f>县级地下水录入版!G5</f>
        <v>0（无）</v>
      </c>
      <c r="G6" s="81" t="str">
        <f>县级地下水录入版!H5</f>
        <v>&lt;0.5</v>
      </c>
      <c r="H6" s="81" t="str">
        <f>县级地下水录入版!I5</f>
        <v>无</v>
      </c>
      <c r="I6" s="81" t="str">
        <f>县级地下水录入版!J5</f>
        <v>7.43</v>
      </c>
      <c r="J6" s="81">
        <f>县级地下水录入版!K5</f>
        <v>196</v>
      </c>
      <c r="K6" s="81">
        <f>县级地下水录入版!L5</f>
        <v>242</v>
      </c>
      <c r="L6" s="81">
        <f>县级地下水录入版!M5</f>
        <v>3.56</v>
      </c>
      <c r="M6" s="81" t="str">
        <f>县级地下水录入版!N5</f>
        <v>5.60</v>
      </c>
      <c r="N6" s="42"/>
      <c r="O6" s="42"/>
    </row>
    <row r="7" spans="1:15" ht="28.8">
      <c r="A7" s="41" t="s">
        <v>198</v>
      </c>
      <c r="B7" s="41" t="s">
        <v>199</v>
      </c>
      <c r="C7" s="41" t="s">
        <v>190</v>
      </c>
      <c r="D7" s="104" t="str">
        <f>县级地下水录入版!D6</f>
        <v>2020年6月8日11:40</v>
      </c>
      <c r="E7" s="81" t="str">
        <f>县级地下水录入版!F6</f>
        <v>&lt;5</v>
      </c>
      <c r="F7" s="81" t="str">
        <f>县级地下水录入版!G6</f>
        <v>0（无）</v>
      </c>
      <c r="G7" s="81" t="str">
        <f>县级地下水录入版!H6</f>
        <v>&lt;0.5</v>
      </c>
      <c r="H7" s="81" t="str">
        <f>县级地下水录入版!I6</f>
        <v>无</v>
      </c>
      <c r="I7" s="81" t="str">
        <f>县级地下水录入版!J6</f>
        <v>7.48</v>
      </c>
      <c r="J7" s="81">
        <f>县级地下水录入版!K6</f>
        <v>188</v>
      </c>
      <c r="K7" s="81">
        <f>县级地下水录入版!L6</f>
        <v>234</v>
      </c>
      <c r="L7" s="81">
        <f>县级地下水录入版!M6</f>
        <v>1.36</v>
      </c>
      <c r="M7" s="81">
        <f>县级地下水录入版!N6</f>
        <v>6.54</v>
      </c>
      <c r="N7" s="42"/>
      <c r="O7" s="42"/>
    </row>
    <row r="8" spans="1:15" ht="28.8">
      <c r="A8" s="41" t="s">
        <v>198</v>
      </c>
      <c r="B8" s="41" t="s">
        <v>200</v>
      </c>
      <c r="C8" s="41" t="s">
        <v>190</v>
      </c>
      <c r="D8" s="104" t="str">
        <f>县级地下水录入版!D7</f>
        <v>2020年6月8日12:15</v>
      </c>
      <c r="E8" s="81" t="str">
        <f>县级地下水录入版!F7</f>
        <v>&lt;5</v>
      </c>
      <c r="F8" s="81" t="str">
        <f>县级地下水录入版!G7</f>
        <v>0（无）</v>
      </c>
      <c r="G8" s="81" t="str">
        <f>县级地下水录入版!H7</f>
        <v>&lt;0.5</v>
      </c>
      <c r="H8" s="81" t="str">
        <f>县级地下水录入版!I7</f>
        <v>无</v>
      </c>
      <c r="I8" s="81" t="str">
        <f>县级地下水录入版!J7</f>
        <v>7.96</v>
      </c>
      <c r="J8" s="81">
        <f>县级地下水录入版!K7</f>
        <v>185</v>
      </c>
      <c r="K8" s="81">
        <f>县级地下水录入版!L7</f>
        <v>206</v>
      </c>
      <c r="L8" s="81" t="str">
        <f>县级地下水录入版!M7</f>
        <v>3.10</v>
      </c>
      <c r="M8" s="81">
        <f>县级地下水录入版!N7</f>
        <v>4.04</v>
      </c>
      <c r="N8" s="42"/>
      <c r="O8" s="42"/>
    </row>
    <row r="9" spans="1:15" ht="28.8">
      <c r="A9" s="43" t="s">
        <v>188</v>
      </c>
      <c r="B9" s="43" t="s">
        <v>189</v>
      </c>
      <c r="C9" s="43" t="s">
        <v>190</v>
      </c>
      <c r="D9" s="104" t="str">
        <f>县级地下水录入版!D8</f>
        <v>2020年6月8日11:30</v>
      </c>
      <c r="E9" s="81" t="str">
        <f>县级地下水录入版!F8</f>
        <v>6</v>
      </c>
      <c r="F9" s="81" t="str">
        <f>县级地下水录入版!G8</f>
        <v>0（无）</v>
      </c>
      <c r="G9" s="81" t="str">
        <f>县级地下水录入版!H8</f>
        <v>18.2</v>
      </c>
      <c r="H9" s="81" t="str">
        <f>县级地下水录入版!I8</f>
        <v>无</v>
      </c>
      <c r="I9" s="81" t="str">
        <f>县级地下水录入版!J8</f>
        <v>7.56</v>
      </c>
      <c r="J9" s="81">
        <f>县级地下水录入版!K8</f>
        <v>190</v>
      </c>
      <c r="K9" s="81">
        <f>县级地下水录入版!L8</f>
        <v>250</v>
      </c>
      <c r="L9" s="81" t="str">
        <f>县级地下水录入版!M8</f>
        <v>12.0</v>
      </c>
      <c r="M9" s="81">
        <f>县级地下水录入版!N8</f>
        <v>6.18</v>
      </c>
      <c r="N9" s="42"/>
      <c r="O9" s="42"/>
    </row>
    <row r="10" spans="1:15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42"/>
      <c r="O10" s="42"/>
    </row>
    <row r="11" spans="1:15">
      <c r="A11" s="143" t="s">
        <v>206</v>
      </c>
      <c r="B11" s="143" t="s">
        <v>207</v>
      </c>
      <c r="C11" s="135" t="s">
        <v>214</v>
      </c>
      <c r="D11" s="135" t="s">
        <v>215</v>
      </c>
      <c r="E11" s="125" t="s">
        <v>194</v>
      </c>
      <c r="F11" s="125" t="s">
        <v>195</v>
      </c>
      <c r="G11" s="126" t="s">
        <v>28</v>
      </c>
      <c r="H11" s="126" t="s">
        <v>29</v>
      </c>
      <c r="I11" s="164" t="s">
        <v>30</v>
      </c>
      <c r="J11" s="164" t="s">
        <v>31</v>
      </c>
      <c r="K11" s="126" t="s">
        <v>181</v>
      </c>
      <c r="L11" s="126" t="s">
        <v>182</v>
      </c>
      <c r="M11" s="126" t="s">
        <v>34</v>
      </c>
    </row>
    <row r="12" spans="1:15">
      <c r="A12" s="144"/>
      <c r="B12" s="144"/>
      <c r="C12" s="145"/>
      <c r="D12" s="135"/>
      <c r="E12" s="125"/>
      <c r="F12" s="125"/>
      <c r="G12" s="126"/>
      <c r="H12" s="126"/>
      <c r="I12" s="165"/>
      <c r="J12" s="165" t="s">
        <v>123</v>
      </c>
      <c r="K12" s="126" t="s">
        <v>124</v>
      </c>
      <c r="L12" s="126" t="s">
        <v>115</v>
      </c>
      <c r="M12" s="126" t="s">
        <v>125</v>
      </c>
    </row>
    <row r="13" spans="1:15">
      <c r="A13" s="144"/>
      <c r="B13" s="144"/>
      <c r="C13" s="145"/>
      <c r="D13" s="135"/>
      <c r="E13" s="125"/>
      <c r="F13" s="125"/>
      <c r="G13" s="126"/>
      <c r="H13" s="126"/>
      <c r="I13" s="166"/>
      <c r="J13" s="166" t="s">
        <v>148</v>
      </c>
      <c r="K13" s="126" t="s">
        <v>148</v>
      </c>
      <c r="L13" s="126" t="s">
        <v>148</v>
      </c>
      <c r="M13" s="126" t="s">
        <v>148</v>
      </c>
    </row>
    <row r="14" spans="1:15">
      <c r="A14" s="41" t="s">
        <v>196</v>
      </c>
      <c r="B14" s="41" t="s">
        <v>197</v>
      </c>
      <c r="C14" s="44" t="s">
        <v>190</v>
      </c>
      <c r="D14" s="104" t="str">
        <f>县级地下水录入版!D5</f>
        <v>2020年6月8日10:10</v>
      </c>
      <c r="E14" s="82">
        <f>县级地下水录入版!O5</f>
        <v>4.4000000000000003E-3</v>
      </c>
      <c r="F14" s="82">
        <f>县级地下水录入版!P5</f>
        <v>1.1E-4</v>
      </c>
      <c r="G14" s="82">
        <f>县级地下水录入版!Q5</f>
        <v>1.49E-3</v>
      </c>
      <c r="H14" s="82">
        <f>县级地下水录入版!R5</f>
        <v>3.0999999999999999E-3</v>
      </c>
      <c r="I14" s="82">
        <f>县级地下水录入版!S5</f>
        <v>1.3999999999999999E-4</v>
      </c>
      <c r="J14" s="82" t="str">
        <f>县级地下水录入版!T5</f>
        <v>&lt;0.00003</v>
      </c>
      <c r="K14" s="82" t="str">
        <f>县级地下水录入版!U5</f>
        <v>&lt;0.002</v>
      </c>
      <c r="L14" s="82" t="str">
        <f>县级地下水录入版!V5</f>
        <v>&lt;0.05</v>
      </c>
      <c r="M14" s="82" t="str">
        <f>县级地下水录入版!W5</f>
        <v>&lt;0.5</v>
      </c>
    </row>
    <row r="15" spans="1:15" ht="28.8">
      <c r="A15" s="41" t="s">
        <v>198</v>
      </c>
      <c r="B15" s="41" t="s">
        <v>199</v>
      </c>
      <c r="C15" s="44" t="s">
        <v>190</v>
      </c>
      <c r="D15" s="104" t="str">
        <f>县级地下水录入版!D6</f>
        <v>2020年6月8日11:40</v>
      </c>
      <c r="E15" s="82">
        <f>县级地下水录入版!O6</f>
        <v>2.7000000000000001E-3</v>
      </c>
      <c r="F15" s="82">
        <f>县级地下水录入版!P6</f>
        <v>5.8E-4</v>
      </c>
      <c r="G15" s="82">
        <f>县级地下水录入版!Q6</f>
        <v>4.6000000000000001E-4</v>
      </c>
      <c r="H15" s="82">
        <f>县级地下水录入版!R6</f>
        <v>5.1999999999999998E-3</v>
      </c>
      <c r="I15" s="82">
        <f>县级地下水录入版!S6</f>
        <v>2.5999999999999998E-4</v>
      </c>
      <c r="J15" s="82" t="str">
        <f>县级地下水录入版!T6</f>
        <v>&lt;0.00003</v>
      </c>
      <c r="K15" s="82" t="str">
        <f>县级地下水录入版!U6</f>
        <v>&lt;0.002</v>
      </c>
      <c r="L15" s="82" t="str">
        <f>县级地下水录入版!V6</f>
        <v>&lt;0.05</v>
      </c>
      <c r="M15" s="82" t="str">
        <f>县级地下水录入版!W6</f>
        <v>&lt;0.5</v>
      </c>
    </row>
    <row r="16" spans="1:15" ht="28.8">
      <c r="A16" s="41" t="s">
        <v>198</v>
      </c>
      <c r="B16" s="41" t="s">
        <v>200</v>
      </c>
      <c r="C16" s="44" t="s">
        <v>190</v>
      </c>
      <c r="D16" s="104" t="str">
        <f>县级地下水录入版!D7</f>
        <v>2020年6月8日12:15</v>
      </c>
      <c r="E16" s="82">
        <f>县级地下水录入版!O7</f>
        <v>1.1000000000000001E-3</v>
      </c>
      <c r="F16" s="82">
        <f>县级地下水录入版!P7</f>
        <v>1.7000000000000001E-4</v>
      </c>
      <c r="G16" s="82">
        <f>县级地下水录入版!Q7</f>
        <v>5.1000000000000004E-4</v>
      </c>
      <c r="H16" s="82">
        <f>县级地下水录入版!R7</f>
        <v>2.5999999999999999E-3</v>
      </c>
      <c r="I16" s="82">
        <f>县级地下水录入版!S7</f>
        <v>7.5000000000000002E-4</v>
      </c>
      <c r="J16" s="82" t="str">
        <f>县级地下水录入版!T7</f>
        <v>&lt;0.00003</v>
      </c>
      <c r="K16" s="82" t="str">
        <f>县级地下水录入版!U7</f>
        <v>&lt;0.002</v>
      </c>
      <c r="L16" s="82" t="str">
        <f>县级地下水录入版!V7</f>
        <v>&lt;0.05</v>
      </c>
      <c r="M16" s="82" t="str">
        <f>县级地下水录入版!W7</f>
        <v>&lt;0.5</v>
      </c>
    </row>
    <row r="17" spans="1:13" ht="28.8">
      <c r="A17" s="43" t="s">
        <v>188</v>
      </c>
      <c r="B17" s="43" t="s">
        <v>189</v>
      </c>
      <c r="C17" s="47" t="s">
        <v>190</v>
      </c>
      <c r="D17" s="104" t="str">
        <f>县级地下水录入版!D8</f>
        <v>2020年6月8日11:30</v>
      </c>
      <c r="E17" s="82">
        <f>县级地下水录入版!O8</f>
        <v>2.3E-3</v>
      </c>
      <c r="F17" s="82">
        <f>县级地下水录入版!P8</f>
        <v>1.07E-3</v>
      </c>
      <c r="G17" s="82">
        <f>县级地下水录入版!Q8</f>
        <v>3.6999999999999999E-4</v>
      </c>
      <c r="H17" s="82" t="str">
        <f>县级地下水录入版!R8</f>
        <v>&lt;0.0008</v>
      </c>
      <c r="I17" s="82">
        <f>县级地下水录入版!S8</f>
        <v>3.82E-3</v>
      </c>
      <c r="J17" s="82" t="str">
        <f>县级地下水录入版!T8</f>
        <v>0.00005</v>
      </c>
      <c r="K17" s="82" t="str">
        <f>县级地下水录入版!U8</f>
        <v>&lt;0.002</v>
      </c>
      <c r="L17" s="82" t="str">
        <f>县级地下水录入版!V8</f>
        <v>&lt;0.05</v>
      </c>
      <c r="M17" s="82">
        <f>县级地下水录入版!W8</f>
        <v>0.8</v>
      </c>
    </row>
    <row r="18" spans="1:13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2"/>
    </row>
    <row r="19" spans="1:13" ht="13.5" customHeight="1">
      <c r="A19" s="117" t="s">
        <v>206</v>
      </c>
      <c r="B19" s="117" t="s">
        <v>207</v>
      </c>
      <c r="C19" s="132" t="s">
        <v>214</v>
      </c>
      <c r="D19" s="135" t="s">
        <v>215</v>
      </c>
      <c r="E19" s="148" t="s">
        <v>35</v>
      </c>
      <c r="F19" s="171" t="s">
        <v>240</v>
      </c>
      <c r="G19" s="171" t="s">
        <v>241</v>
      </c>
      <c r="H19" s="148" t="s">
        <v>38</v>
      </c>
      <c r="I19" s="148" t="s">
        <v>39</v>
      </c>
      <c r="J19" s="148" t="s">
        <v>40</v>
      </c>
      <c r="K19" s="148" t="s">
        <v>41</v>
      </c>
      <c r="L19" s="126" t="s">
        <v>42</v>
      </c>
      <c r="M19" s="126" t="s">
        <v>43</v>
      </c>
    </row>
    <row r="20" spans="1:13" ht="13.5" customHeight="1">
      <c r="A20" s="113"/>
      <c r="B20" s="113"/>
      <c r="C20" s="133"/>
      <c r="D20" s="135"/>
      <c r="E20" s="149"/>
      <c r="F20" s="149"/>
      <c r="G20" s="149"/>
      <c r="H20" s="149"/>
      <c r="I20" s="149"/>
      <c r="J20" s="149"/>
      <c r="K20" s="149"/>
      <c r="L20" s="126" t="s">
        <v>130</v>
      </c>
      <c r="M20" s="126" t="s">
        <v>131</v>
      </c>
    </row>
    <row r="21" spans="1:13" ht="13.5" customHeight="1">
      <c r="A21" s="113"/>
      <c r="B21" s="113"/>
      <c r="C21" s="134"/>
      <c r="D21" s="135"/>
      <c r="E21" s="150"/>
      <c r="F21" s="150"/>
      <c r="G21" s="150"/>
      <c r="H21" s="150"/>
      <c r="I21" s="150"/>
      <c r="J21" s="150"/>
      <c r="K21" s="150"/>
      <c r="L21" s="126" t="s">
        <v>148</v>
      </c>
      <c r="M21" s="126" t="s">
        <v>148</v>
      </c>
    </row>
    <row r="22" spans="1:13">
      <c r="A22" s="41" t="s">
        <v>196</v>
      </c>
      <c r="B22" s="41" t="s">
        <v>197</v>
      </c>
      <c r="C22" s="44" t="s">
        <v>190</v>
      </c>
      <c r="D22" s="104" t="str">
        <f>县级地下水录入版!D5</f>
        <v>2020年6月8日10:10</v>
      </c>
      <c r="E22" s="82">
        <f>县级地下水录入版!X5</f>
        <v>0</v>
      </c>
      <c r="F22" s="82">
        <f>县级地下水录入版!Y5</f>
        <v>2.66</v>
      </c>
      <c r="G22" s="82" t="str">
        <f>县级地下水录入版!Z5</f>
        <v>&lt;0.003</v>
      </c>
      <c r="H22" s="82" t="str">
        <f>县级地下水录入版!AA5</f>
        <v>0.040</v>
      </c>
      <c r="I22" s="82">
        <f>县级地下水录入版!AB5</f>
        <v>1.6E-2</v>
      </c>
      <c r="J22" s="82">
        <f>县级地下水录入版!AC5</f>
        <v>0</v>
      </c>
      <c r="K22" s="82" t="str">
        <f>县级地下水录入版!AD5</f>
        <v>&lt;0.001</v>
      </c>
      <c r="L22" s="82" t="str">
        <f>县级地下水录入版!AE5</f>
        <v>&lt;0.00001</v>
      </c>
      <c r="M22" s="82">
        <f>县级地下水录入版!AF5</f>
        <v>2.7999999999999998E-4</v>
      </c>
    </row>
    <row r="23" spans="1:13" ht="28.8">
      <c r="A23" s="41" t="s">
        <v>198</v>
      </c>
      <c r="B23" s="41" t="s">
        <v>199</v>
      </c>
      <c r="C23" s="44" t="s">
        <v>190</v>
      </c>
      <c r="D23" s="104" t="str">
        <f>县级地下水录入版!D6</f>
        <v>2020年6月8日11:40</v>
      </c>
      <c r="E23" s="82">
        <f>县级地下水录入版!X6</f>
        <v>0</v>
      </c>
      <c r="F23" s="82">
        <f>县级地下水录入版!Y6</f>
        <v>1.95</v>
      </c>
      <c r="G23" s="82" t="str">
        <f>县级地下水录入版!Z6</f>
        <v>&lt;0.003</v>
      </c>
      <c r="H23" s="82">
        <f>县级地下水录入版!AA6</f>
        <v>3.6999999999999998E-2</v>
      </c>
      <c r="I23" s="82" t="str">
        <f>县级地下水录入版!AB6</f>
        <v>0.010</v>
      </c>
      <c r="J23" s="82">
        <f>县级地下水录入版!AC6</f>
        <v>0</v>
      </c>
      <c r="K23" s="82" t="str">
        <f>县级地下水录入版!AD6</f>
        <v>&lt;0.001</v>
      </c>
      <c r="L23" s="82" t="str">
        <f>县级地下水录入版!AE6</f>
        <v>&lt;0.00001</v>
      </c>
      <c r="M23" s="82">
        <f>县级地下水录入版!AF6</f>
        <v>2.2000000000000001E-4</v>
      </c>
    </row>
    <row r="24" spans="1:13" ht="28.8">
      <c r="A24" s="41" t="s">
        <v>198</v>
      </c>
      <c r="B24" s="41" t="s">
        <v>200</v>
      </c>
      <c r="C24" s="44" t="s">
        <v>190</v>
      </c>
      <c r="D24" s="104" t="str">
        <f>县级地下水录入版!D7</f>
        <v>2020年6月8日12:15</v>
      </c>
      <c r="E24" s="82">
        <f>县级地下水录入版!X7</f>
        <v>0</v>
      </c>
      <c r="F24" s="82">
        <f>县级地下水录入版!Y7</f>
        <v>0.78</v>
      </c>
      <c r="G24" s="82" t="str">
        <f>县级地下水录入版!Z7</f>
        <v>&lt;0.003</v>
      </c>
      <c r="H24" s="82">
        <f>县级地下水录入版!AA7</f>
        <v>3.6999999999999998E-2</v>
      </c>
      <c r="I24" s="82">
        <f>县级地下水录入版!AB7</f>
        <v>3.1E-2</v>
      </c>
      <c r="J24" s="82">
        <f>县级地下水录入版!AC7</f>
        <v>0</v>
      </c>
      <c r="K24" s="82" t="str">
        <f>县级地下水录入版!AD7</f>
        <v>&lt;0.001</v>
      </c>
      <c r="L24" s="82" t="str">
        <f>县级地下水录入版!AE7</f>
        <v>&lt;0.00001</v>
      </c>
      <c r="M24" s="82">
        <f>县级地下水录入版!AF7</f>
        <v>4.6000000000000001E-4</v>
      </c>
    </row>
    <row r="25" spans="1:13" ht="28.8">
      <c r="A25" s="43" t="s">
        <v>188</v>
      </c>
      <c r="B25" s="43" t="s">
        <v>189</v>
      </c>
      <c r="C25" s="47" t="s">
        <v>190</v>
      </c>
      <c r="D25" s="104" t="str">
        <f>县级地下水录入版!D8</f>
        <v>2020年6月8日11:30</v>
      </c>
      <c r="E25" s="82">
        <f>县级地下水录入版!X8</f>
        <v>0</v>
      </c>
      <c r="F25" s="82">
        <f>县级地下水录入版!Y8</f>
        <v>4.5599999999999996</v>
      </c>
      <c r="G25" s="82">
        <f>县级地下水录入版!Z8</f>
        <v>3.5000000000000003E-2</v>
      </c>
      <c r="H25" s="82">
        <f>县级地下水录入版!AA8</f>
        <v>9.0999999999999998E-2</v>
      </c>
      <c r="I25" s="82">
        <f>县级地下水录入版!AB8</f>
        <v>7.9000000000000001E-2</v>
      </c>
      <c r="J25" s="82">
        <f>县级地下水录入版!AC8</f>
        <v>0</v>
      </c>
      <c r="K25" s="82" t="str">
        <f>县级地下水录入版!AD8</f>
        <v>&lt;0.001</v>
      </c>
      <c r="L25" s="82" t="str">
        <f>县级地下水录入版!AE8</f>
        <v>&lt;0.00001</v>
      </c>
      <c r="M25" s="82">
        <f>县级地下水录入版!AF8</f>
        <v>6.4000000000000005E-4</v>
      </c>
    </row>
    <row r="26" spans="1:13">
      <c r="A26" s="151" t="s">
        <v>226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2"/>
    </row>
    <row r="27" spans="1:13" s="36" customFormat="1">
      <c r="A27" s="61"/>
      <c r="B27" s="52"/>
      <c r="C27" s="52"/>
      <c r="D27" s="50"/>
      <c r="E27" s="50"/>
      <c r="F27" s="50"/>
      <c r="G27" s="50"/>
      <c r="H27" s="50"/>
      <c r="I27" s="52"/>
      <c r="J27" s="52"/>
      <c r="K27" s="52"/>
      <c r="L27" s="50"/>
      <c r="M27" s="51"/>
    </row>
    <row r="28" spans="1:13" s="36" customFormat="1">
      <c r="A28" s="61"/>
      <c r="B28" s="52"/>
      <c r="C28" s="52"/>
      <c r="D28" s="50"/>
      <c r="E28" s="50"/>
      <c r="F28" s="50"/>
      <c r="G28" s="50"/>
      <c r="H28" s="50"/>
      <c r="I28" s="52"/>
      <c r="J28" s="52"/>
      <c r="K28" s="52"/>
      <c r="L28" s="50"/>
      <c r="M28" s="51"/>
    </row>
    <row r="29" spans="1:13">
      <c r="A29" s="117" t="s">
        <v>206</v>
      </c>
      <c r="B29" s="117" t="s">
        <v>207</v>
      </c>
      <c r="C29" s="132" t="s">
        <v>214</v>
      </c>
      <c r="D29" s="135" t="s">
        <v>215</v>
      </c>
      <c r="E29" s="126" t="s">
        <v>44</v>
      </c>
      <c r="F29" s="126" t="s">
        <v>45</v>
      </c>
      <c r="G29" s="126" t="s">
        <v>46</v>
      </c>
      <c r="H29" s="126" t="s">
        <v>47</v>
      </c>
      <c r="I29" s="167" t="s">
        <v>48</v>
      </c>
      <c r="J29" s="167" t="s">
        <v>49</v>
      </c>
      <c r="K29" s="167" t="s">
        <v>50</v>
      </c>
      <c r="L29" s="170" t="s">
        <v>51</v>
      </c>
      <c r="M29" s="159" t="s">
        <v>52</v>
      </c>
    </row>
    <row r="30" spans="1:13">
      <c r="A30" s="113"/>
      <c r="B30" s="113"/>
      <c r="C30" s="133"/>
      <c r="D30" s="135"/>
      <c r="E30" s="126" t="s">
        <v>132</v>
      </c>
      <c r="F30" s="126" t="s">
        <v>133</v>
      </c>
      <c r="G30" s="126" t="s">
        <v>134</v>
      </c>
      <c r="H30" s="126" t="s">
        <v>135</v>
      </c>
      <c r="I30" s="168"/>
      <c r="J30" s="168"/>
      <c r="K30" s="168"/>
      <c r="L30" s="159"/>
      <c r="M30" s="159" t="s">
        <v>115</v>
      </c>
    </row>
    <row r="31" spans="1:13">
      <c r="A31" s="113"/>
      <c r="B31" s="113"/>
      <c r="C31" s="134"/>
      <c r="D31" s="135"/>
      <c r="E31" s="126" t="s">
        <v>148</v>
      </c>
      <c r="F31" s="126" t="s">
        <v>148</v>
      </c>
      <c r="G31" s="126" t="s">
        <v>148</v>
      </c>
      <c r="H31" s="126" t="s">
        <v>148</v>
      </c>
      <c r="I31" s="169"/>
      <c r="J31" s="169"/>
      <c r="K31" s="169"/>
      <c r="L31" s="159"/>
      <c r="M31" s="159" t="s">
        <v>187</v>
      </c>
    </row>
    <row r="32" spans="1:13">
      <c r="A32" s="41" t="s">
        <v>196</v>
      </c>
      <c r="B32" s="41" t="s">
        <v>197</v>
      </c>
      <c r="C32" s="44" t="s">
        <v>190</v>
      </c>
      <c r="D32" s="104" t="str">
        <f>县级地下水录入版!D5</f>
        <v>2020年6月8日10:10</v>
      </c>
      <c r="E32" s="82">
        <f>县级地下水录入版!AG5</f>
        <v>4.4000000000000002E-4</v>
      </c>
      <c r="F32" s="82" t="str">
        <f>县级地下水录入版!AH5</f>
        <v>&lt;0.00006</v>
      </c>
      <c r="G32" s="82" t="str">
        <f>县级地下水录入版!AI5</f>
        <v>&lt;0.004</v>
      </c>
      <c r="H32" s="82">
        <f>县级地下水录入版!AJ5</f>
        <v>3.3E-4</v>
      </c>
      <c r="I32" s="82" t="str">
        <f>县级地下水录入版!AK5</f>
        <v>&lt;0.00003</v>
      </c>
      <c r="J32" s="82">
        <f>县级地下水录入版!AL5</f>
        <v>1.1900000000000001E-2</v>
      </c>
      <c r="K32" s="82" t="str">
        <f>县级地下水录入版!AM5</f>
        <v>&lt;0.00007</v>
      </c>
      <c r="L32" s="82" t="str">
        <f>县级地下水录入版!AN5</f>
        <v>&lt;0.00002</v>
      </c>
      <c r="M32" s="82" t="str">
        <f>县级地下水录入版!AO5</f>
        <v>&lt;0.00001</v>
      </c>
    </row>
    <row r="33" spans="1:17" ht="28.8">
      <c r="A33" s="41" t="s">
        <v>198</v>
      </c>
      <c r="B33" s="41" t="s">
        <v>199</v>
      </c>
      <c r="C33" s="44" t="s">
        <v>190</v>
      </c>
      <c r="D33" s="104" t="str">
        <f>县级地下水录入版!D6</f>
        <v>2020年6月8日11:40</v>
      </c>
      <c r="E33" s="82" t="str">
        <f>县级地下水录入版!AG6</f>
        <v>&lt;0.00041</v>
      </c>
      <c r="F33" s="82">
        <f>县级地下水录入版!AH6</f>
        <v>1.3999999999999999E-4</v>
      </c>
      <c r="G33" s="82" t="str">
        <f>县级地下水录入版!AI6</f>
        <v>&lt;0.004</v>
      </c>
      <c r="H33" s="82">
        <f>县级地下水录入版!AJ6</f>
        <v>1.1E-4</v>
      </c>
      <c r="I33" s="82">
        <f>县级地下水录入版!AK6</f>
        <v>6.9999999999999994E-5</v>
      </c>
      <c r="J33" s="82" t="str">
        <f>县级地下水录入版!AL6</f>
        <v>0.0270</v>
      </c>
      <c r="K33" s="82">
        <f>县级地下水录入版!AM6</f>
        <v>4.2999999999999999E-4</v>
      </c>
      <c r="L33" s="82" t="str">
        <f>县级地下水录入版!AN6</f>
        <v>&lt;0.00002</v>
      </c>
      <c r="M33" s="82" t="str">
        <f>县级地下水录入版!AO6</f>
        <v>&lt;0.00001</v>
      </c>
    </row>
    <row r="34" spans="1:17" ht="28.8">
      <c r="A34" s="41" t="s">
        <v>198</v>
      </c>
      <c r="B34" s="41" t="s">
        <v>200</v>
      </c>
      <c r="C34" s="44" t="s">
        <v>190</v>
      </c>
      <c r="D34" s="104" t="str">
        <f>县级地下水录入版!D7</f>
        <v>2020年6月8日12:15</v>
      </c>
      <c r="E34" s="82">
        <f>县级地下水录入版!AG7</f>
        <v>9.7000000000000005E-4</v>
      </c>
      <c r="F34" s="82" t="str">
        <f>县级地下水录入版!AH7</f>
        <v>&lt;0.00006</v>
      </c>
      <c r="G34" s="82" t="str">
        <f>县级地下水录入版!AI7</f>
        <v>&lt;0.004</v>
      </c>
      <c r="H34" s="82">
        <f>县级地下水录入版!AJ7</f>
        <v>8.0000000000000007E-5</v>
      </c>
      <c r="I34" s="82" t="str">
        <f>县级地下水录入版!AK7</f>
        <v>&lt;0.00003</v>
      </c>
      <c r="J34" s="82">
        <f>县级地下水录入版!AL7</f>
        <v>2.9600000000000001E-2</v>
      </c>
      <c r="K34" s="82">
        <f>县级地下水录入版!AM7</f>
        <v>3.6000000000000002E-4</v>
      </c>
      <c r="L34" s="82" t="str">
        <f>县级地下水录入版!AN7</f>
        <v>&lt;0.00002</v>
      </c>
      <c r="M34" s="82" t="str">
        <f>县级地下水录入版!AO7</f>
        <v>&lt;0.00001</v>
      </c>
    </row>
    <row r="35" spans="1:17" ht="28.8">
      <c r="A35" s="43" t="s">
        <v>188</v>
      </c>
      <c r="B35" s="43" t="s">
        <v>189</v>
      </c>
      <c r="C35" s="47" t="s">
        <v>190</v>
      </c>
      <c r="D35" s="104" t="str">
        <f>县级地下水录入版!D8</f>
        <v>2020年6月8日11:30</v>
      </c>
      <c r="E35" s="82">
        <f>县级地下水录入版!AG8</f>
        <v>9.3999999999999997E-4</v>
      </c>
      <c r="F35" s="82" t="str">
        <f>县级地下水录入版!AH8</f>
        <v>&lt;0.00006</v>
      </c>
      <c r="G35" s="82" t="str">
        <f>县级地下水录入版!AI8</f>
        <v>&lt;0.004</v>
      </c>
      <c r="H35" s="82" t="str">
        <f>县级地下水录入版!AJ8</f>
        <v>&lt;0.00007</v>
      </c>
      <c r="I35" s="82" t="str">
        <f>县级地下水录入版!AK8</f>
        <v>&lt;0.00003</v>
      </c>
      <c r="J35" s="82">
        <f>县级地下水录入版!AL8</f>
        <v>9.4999999999999998E-3</v>
      </c>
      <c r="K35" s="82" t="str">
        <f>县级地下水录入版!AM8</f>
        <v>&lt;0.00007</v>
      </c>
      <c r="L35" s="82" t="str">
        <f>县级地下水录入版!AN8</f>
        <v>&lt;0.00002</v>
      </c>
      <c r="M35" s="82" t="str">
        <f>县级地下水录入版!AO8</f>
        <v>&lt;0.00001</v>
      </c>
    </row>
    <row r="36" spans="1:17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</row>
    <row r="37" spans="1:17">
      <c r="A37" s="117" t="s">
        <v>206</v>
      </c>
      <c r="B37" s="117" t="s">
        <v>207</v>
      </c>
      <c r="C37" s="132" t="s">
        <v>214</v>
      </c>
      <c r="D37" s="135" t="s">
        <v>215</v>
      </c>
      <c r="E37" s="126" t="s">
        <v>210</v>
      </c>
      <c r="F37" s="130" t="s">
        <v>205</v>
      </c>
      <c r="G37" s="155" t="s">
        <v>220</v>
      </c>
      <c r="H37" s="126" t="s">
        <v>211</v>
      </c>
      <c r="I37" s="126" t="s">
        <v>212</v>
      </c>
      <c r="J37" s="126" t="s">
        <v>213</v>
      </c>
      <c r="K37" s="126" t="s">
        <v>59</v>
      </c>
      <c r="L37" s="126" t="s">
        <v>60</v>
      </c>
      <c r="M37" s="126" t="s">
        <v>61</v>
      </c>
    </row>
    <row r="38" spans="1:17">
      <c r="A38" s="113"/>
      <c r="B38" s="113"/>
      <c r="C38" s="133"/>
      <c r="D38" s="135"/>
      <c r="E38" s="126"/>
      <c r="F38" s="130"/>
      <c r="G38" s="155"/>
      <c r="H38" s="126"/>
      <c r="I38" s="126" t="s">
        <v>115</v>
      </c>
      <c r="J38" s="126" t="s">
        <v>115</v>
      </c>
      <c r="K38" s="126"/>
      <c r="L38" s="126" t="s">
        <v>115</v>
      </c>
      <c r="M38" s="126" t="s">
        <v>115</v>
      </c>
    </row>
    <row r="39" spans="1:17">
      <c r="A39" s="113"/>
      <c r="B39" s="113"/>
      <c r="C39" s="134"/>
      <c r="D39" s="135"/>
      <c r="E39" s="126"/>
      <c r="F39" s="130"/>
      <c r="G39" s="155"/>
      <c r="H39" s="126"/>
      <c r="I39" s="126"/>
      <c r="J39" s="126"/>
      <c r="K39" s="126"/>
      <c r="L39" s="126" t="s">
        <v>148</v>
      </c>
      <c r="M39" s="126" t="s">
        <v>148</v>
      </c>
    </row>
    <row r="40" spans="1:17">
      <c r="A40" s="41" t="s">
        <v>196</v>
      </c>
      <c r="B40" s="41" t="s">
        <v>197</v>
      </c>
      <c r="C40" s="44" t="s">
        <v>190</v>
      </c>
      <c r="D40" s="104" t="str">
        <f>县级地下水录入版!D5</f>
        <v>2020年6月8日10:10</v>
      </c>
      <c r="E40" s="82">
        <f>县级地下水录入版!AP5</f>
        <v>0</v>
      </c>
      <c r="F40" s="82" t="str">
        <f>县级地下水录入版!AQ5</f>
        <v>&lt;1.1</v>
      </c>
      <c r="G40" s="82">
        <f>县级地下水录入版!AR5</f>
        <v>0</v>
      </c>
      <c r="H40" s="82">
        <f>县级地下水录入版!AS5</f>
        <v>4</v>
      </c>
      <c r="I40" s="83" t="str">
        <f>县级地下水录入版!AT5</f>
        <v>&lt;1.6×10-2</v>
      </c>
      <c r="J40" s="83" t="str">
        <f>县级地下水录入版!AU5</f>
        <v>&lt;2.8×10-2</v>
      </c>
      <c r="K40" s="82">
        <f>县级地下水录入版!AV5</f>
        <v>3.5000000000000001E-3</v>
      </c>
      <c r="L40" s="82" t="str">
        <f>县级地下水录入版!AW5</f>
        <v>&lt;0.005</v>
      </c>
      <c r="M40" s="82">
        <f>县级地下水录入版!AX5</f>
        <v>2.0499999999999998</v>
      </c>
    </row>
    <row r="41" spans="1:17" ht="28.8">
      <c r="A41" s="41" t="s">
        <v>198</v>
      </c>
      <c r="B41" s="41" t="s">
        <v>199</v>
      </c>
      <c r="C41" s="44" t="s">
        <v>190</v>
      </c>
      <c r="D41" s="104" t="str">
        <f>县级地下水录入版!D6</f>
        <v>2020年6月8日11:40</v>
      </c>
      <c r="E41" s="82">
        <f>县级地下水录入版!AP6</f>
        <v>0</v>
      </c>
      <c r="F41" s="82" t="str">
        <f>县级地下水录入版!AQ6</f>
        <v>&lt;1.1</v>
      </c>
      <c r="G41" s="82">
        <f>县级地下水录入版!AR6</f>
        <v>0</v>
      </c>
      <c r="H41" s="82">
        <f>县级地下水录入版!AS6</f>
        <v>16</v>
      </c>
      <c r="I41" s="83" t="str">
        <f>县级地下水录入版!AT6</f>
        <v>3.4×10-2</v>
      </c>
      <c r="J41" s="83" t="str">
        <f>县级地下水录入版!AU6</f>
        <v>5.6×10-2</v>
      </c>
      <c r="K41" s="82">
        <f>县级地下水录入版!AV6</f>
        <v>3.5999999999999999E-3</v>
      </c>
      <c r="L41" s="82" t="str">
        <f>县级地下水录入版!AW6</f>
        <v>&lt;0.005</v>
      </c>
      <c r="M41" s="82">
        <f>县级地下水录入版!AX6</f>
        <v>4.66</v>
      </c>
    </row>
    <row r="42" spans="1:17" ht="28.8">
      <c r="A42" s="62" t="s">
        <v>198</v>
      </c>
      <c r="B42" s="62" t="s">
        <v>200</v>
      </c>
      <c r="C42" s="62" t="s">
        <v>190</v>
      </c>
      <c r="D42" s="104" t="str">
        <f>县级地下水录入版!D7</f>
        <v>2020年6月8日12:15</v>
      </c>
      <c r="E42" s="82">
        <f>县级地下水录入版!AP7</f>
        <v>0</v>
      </c>
      <c r="F42" s="82" t="str">
        <f>县级地下水录入版!AQ7</f>
        <v>&lt;1.1</v>
      </c>
      <c r="G42" s="82">
        <f>县级地下水录入版!AR7</f>
        <v>0</v>
      </c>
      <c r="H42" s="82">
        <f>县级地下水录入版!AS7</f>
        <v>1</v>
      </c>
      <c r="I42" s="83" t="str">
        <f>县级地下水录入版!AT7</f>
        <v>1.9×10-2</v>
      </c>
      <c r="J42" s="83" t="str">
        <f>县级地下水录入版!AU7</f>
        <v>5.1×10-2</v>
      </c>
      <c r="K42" s="82">
        <f>县级地下水录入版!AV7</f>
        <v>6.8999999999999999E-3</v>
      </c>
      <c r="L42" s="82" t="str">
        <f>县级地下水录入版!AW7</f>
        <v>&lt;0.005</v>
      </c>
      <c r="M42" s="82">
        <f>县级地下水录入版!AX7</f>
        <v>2.81</v>
      </c>
    </row>
    <row r="43" spans="1:17" s="36" customFormat="1" ht="28.8">
      <c r="A43" s="43" t="s">
        <v>188</v>
      </c>
      <c r="B43" s="43" t="s">
        <v>189</v>
      </c>
      <c r="C43" s="43" t="s">
        <v>190</v>
      </c>
      <c r="D43" s="104" t="str">
        <f>县级地下水录入版!D8</f>
        <v>2020年6月8日11:30</v>
      </c>
      <c r="E43" s="82">
        <f>县级地下水录入版!AP8</f>
        <v>0</v>
      </c>
      <c r="F43" s="82" t="str">
        <f>县级地下水录入版!AQ8</f>
        <v>1.7×106</v>
      </c>
      <c r="G43" s="82">
        <f>县级地下水录入版!AR8</f>
        <v>0</v>
      </c>
      <c r="H43" s="82" t="str">
        <f>县级地下水录入版!AS8</f>
        <v>4.2×104</v>
      </c>
      <c r="I43" s="83" t="str">
        <f>县级地下水录入版!AT8</f>
        <v>&lt;1.6×10-2</v>
      </c>
      <c r="J43" s="83" t="str">
        <f>县级地下水录入版!AU8</f>
        <v>9.1×10-2</v>
      </c>
      <c r="K43" s="82">
        <f>县级地下水录入版!AV8</f>
        <v>1.1900000000000001E-2</v>
      </c>
      <c r="L43" s="82" t="str">
        <f>县级地下水录入版!AW8</f>
        <v>&lt;0.005</v>
      </c>
      <c r="M43" s="82">
        <f>县级地下水录入版!AX8</f>
        <v>3.58</v>
      </c>
    </row>
    <row r="44" spans="1:17">
      <c r="O44" s="49"/>
      <c r="P44" s="49"/>
      <c r="Q44" s="49"/>
    </row>
    <row r="45" spans="1:17" ht="13.5" customHeight="1">
      <c r="A45" s="117" t="s">
        <v>206</v>
      </c>
      <c r="B45" s="117" t="s">
        <v>207</v>
      </c>
      <c r="C45" s="132" t="s">
        <v>214</v>
      </c>
      <c r="D45" s="135" t="s">
        <v>215</v>
      </c>
      <c r="E45" s="126" t="s">
        <v>62</v>
      </c>
      <c r="F45" s="126" t="s">
        <v>63</v>
      </c>
      <c r="G45" s="126" t="s">
        <v>64</v>
      </c>
      <c r="H45" s="126" t="s">
        <v>65</v>
      </c>
      <c r="I45" s="155" t="s">
        <v>221</v>
      </c>
      <c r="J45" s="155" t="s">
        <v>222</v>
      </c>
      <c r="K45" s="155" t="s">
        <v>223</v>
      </c>
      <c r="L45" s="155" t="s">
        <v>224</v>
      </c>
      <c r="M45" s="156" t="s">
        <v>70</v>
      </c>
      <c r="O45" s="153"/>
      <c r="P45" s="153"/>
      <c r="Q45" s="153"/>
    </row>
    <row r="46" spans="1:17" ht="13.5" customHeight="1">
      <c r="A46" s="113"/>
      <c r="B46" s="113"/>
      <c r="C46" s="133"/>
      <c r="D46" s="135"/>
      <c r="E46" s="126"/>
      <c r="F46" s="126" t="s">
        <v>115</v>
      </c>
      <c r="G46" s="126" t="s">
        <v>115</v>
      </c>
      <c r="H46" s="126" t="s">
        <v>115</v>
      </c>
      <c r="I46" s="155"/>
      <c r="J46" s="155"/>
      <c r="K46" s="155"/>
      <c r="L46" s="155"/>
      <c r="M46" s="155"/>
      <c r="O46" s="153"/>
      <c r="P46" s="153"/>
      <c r="Q46" s="153"/>
    </row>
    <row r="47" spans="1:17" ht="13.5" customHeight="1">
      <c r="A47" s="113"/>
      <c r="B47" s="113"/>
      <c r="C47" s="134"/>
      <c r="D47" s="135"/>
      <c r="E47" s="126"/>
      <c r="F47" s="126"/>
      <c r="G47" s="126"/>
      <c r="H47" s="126"/>
      <c r="I47" s="155"/>
      <c r="J47" s="155"/>
      <c r="K47" s="155"/>
      <c r="L47" s="155"/>
      <c r="M47" s="155"/>
      <c r="O47" s="153"/>
      <c r="P47" s="153"/>
      <c r="Q47" s="153"/>
    </row>
    <row r="48" spans="1:17">
      <c r="A48" s="41" t="s">
        <v>196</v>
      </c>
      <c r="B48" s="41" t="s">
        <v>197</v>
      </c>
      <c r="C48" s="44" t="s">
        <v>190</v>
      </c>
      <c r="D48" s="104" t="str">
        <f>县级地下水录入版!D5</f>
        <v>2020年6月8日10:10</v>
      </c>
      <c r="E48" s="82" t="str">
        <f>县级地下水录入版!AY5</f>
        <v>&lt;0.0004</v>
      </c>
      <c r="F48" s="82" t="str">
        <f>县级地下水录入版!AZ5</f>
        <v>&lt;0.0004</v>
      </c>
      <c r="G48" s="82" t="str">
        <f>县级地下水录入版!BA5</f>
        <v>&lt;0.0004</v>
      </c>
      <c r="H48" s="82" t="str">
        <f>县级地下水录入版!BB5</f>
        <v>&lt;0.0003</v>
      </c>
      <c r="I48" s="82">
        <f>县级地下水录入版!BC5</f>
        <v>2.8999999999999998E-3</v>
      </c>
      <c r="J48" s="82">
        <f>县级地下水录入版!BD5</f>
        <v>1.16E-3</v>
      </c>
      <c r="K48" s="82" t="str">
        <f>县级地下水录入版!BE5</f>
        <v>&lt;0.00007</v>
      </c>
      <c r="L48" s="82" t="str">
        <f>县级地下水录入版!BF5</f>
        <v>&lt;0.00001</v>
      </c>
      <c r="M48" s="82" t="str">
        <f>县级地下水录入版!BG5</f>
        <v>&lt;0.0005</v>
      </c>
      <c r="O48" s="49"/>
      <c r="P48" s="49"/>
      <c r="Q48" s="49"/>
    </row>
    <row r="49" spans="1:20" ht="28.8">
      <c r="A49" s="41" t="s">
        <v>198</v>
      </c>
      <c r="B49" s="41" t="s">
        <v>199</v>
      </c>
      <c r="C49" s="44" t="s">
        <v>190</v>
      </c>
      <c r="D49" s="104" t="str">
        <f>县级地下水录入版!D6</f>
        <v>2020年6月8日11:40</v>
      </c>
      <c r="E49" s="82" t="str">
        <f>县级地下水录入版!AY6</f>
        <v>&lt;0.0004</v>
      </c>
      <c r="F49" s="82" t="str">
        <f>县级地下水录入版!AZ6</f>
        <v>&lt;0.0004</v>
      </c>
      <c r="G49" s="82" t="str">
        <f>县级地下水录入版!BA6</f>
        <v>&lt;0.0004</v>
      </c>
      <c r="H49" s="82" t="str">
        <f>县级地下水录入版!BB6</f>
        <v>&lt;0.0003</v>
      </c>
      <c r="I49" s="82">
        <f>县级地下水录入版!BC6</f>
        <v>1.44E-2</v>
      </c>
      <c r="J49" s="82">
        <f>县级地下水录入版!BD6</f>
        <v>1.42E-3</v>
      </c>
      <c r="K49" s="82" t="str">
        <f>县级地下水录入版!BE6</f>
        <v>&lt;0.00007</v>
      </c>
      <c r="L49" s="82">
        <f>县级地下水录入版!BF6</f>
        <v>5.0000000000000002E-5</v>
      </c>
      <c r="M49" s="82" t="str">
        <f>县级地下水录入版!BG6</f>
        <v>&lt;0.0005</v>
      </c>
      <c r="O49" s="49"/>
      <c r="P49" s="49"/>
      <c r="Q49" s="49"/>
    </row>
    <row r="50" spans="1:20" ht="28.8">
      <c r="A50" s="62" t="s">
        <v>198</v>
      </c>
      <c r="B50" s="62" t="s">
        <v>200</v>
      </c>
      <c r="C50" s="63" t="s">
        <v>190</v>
      </c>
      <c r="D50" s="104" t="str">
        <f>县级地下水录入版!D7</f>
        <v>2020年6月8日12:15</v>
      </c>
      <c r="E50" s="82" t="str">
        <f>县级地下水录入版!AY7</f>
        <v>&lt;0.0004</v>
      </c>
      <c r="F50" s="82" t="str">
        <f>县级地下水录入版!AZ7</f>
        <v>&lt;0.0004</v>
      </c>
      <c r="G50" s="82" t="str">
        <f>县级地下水录入版!BA7</f>
        <v>&lt;0.0004</v>
      </c>
      <c r="H50" s="82" t="str">
        <f>县级地下水录入版!BB7</f>
        <v>&lt;0.0003</v>
      </c>
      <c r="I50" s="82">
        <f>县级地下水录入版!BC7</f>
        <v>3.2000000000000002E-3</v>
      </c>
      <c r="J50" s="82">
        <f>县级地下水录入版!BD7</f>
        <v>3.4099999999999998E-3</v>
      </c>
      <c r="K50" s="82" t="str">
        <f>县级地下水录入版!BE7</f>
        <v>&lt;0.00007</v>
      </c>
      <c r="L50" s="82">
        <f>县级地下水录入版!BF7</f>
        <v>4.0000000000000003E-5</v>
      </c>
      <c r="M50" s="82" t="str">
        <f>县级地下水录入版!BG7</f>
        <v>&lt;0.0005</v>
      </c>
    </row>
    <row r="51" spans="1:20" s="38" customFormat="1" ht="28.8">
      <c r="A51" s="43" t="s">
        <v>188</v>
      </c>
      <c r="B51" s="43" t="s">
        <v>189</v>
      </c>
      <c r="C51" s="43" t="s">
        <v>190</v>
      </c>
      <c r="D51" s="104" t="str">
        <f>县级地下水录入版!D8</f>
        <v>2020年6月8日11:30</v>
      </c>
      <c r="E51" s="82" t="str">
        <f>县级地下水录入版!AY8</f>
        <v>&lt;0.0004</v>
      </c>
      <c r="F51" s="82" t="str">
        <f>县级地下水录入版!AZ8</f>
        <v>&lt;0.0004</v>
      </c>
      <c r="G51" s="82" t="str">
        <f>县级地下水录入版!BA8</f>
        <v>&lt;0.0004</v>
      </c>
      <c r="H51" s="82" t="str">
        <f>县级地下水录入版!BB8</f>
        <v>&lt;0.0003</v>
      </c>
      <c r="I51" s="82" t="str">
        <f>县级地下水录入版!BC8</f>
        <v>0.0060</v>
      </c>
      <c r="J51" s="82">
        <f>县级地下水录入版!BD8</f>
        <v>1.39E-3</v>
      </c>
      <c r="K51" s="82" t="str">
        <f>县级地下水录入版!BE8</f>
        <v>&lt;0.00007</v>
      </c>
      <c r="L51" s="82" t="str">
        <f>县级地下水录入版!BF8</f>
        <v>&lt;0.00001</v>
      </c>
      <c r="M51" s="82" t="str">
        <f>县级地下水录入版!BG8</f>
        <v>&lt;0.0005</v>
      </c>
    </row>
    <row r="52" spans="1:20" s="38" customFormat="1">
      <c r="A52" s="146" t="s">
        <v>227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</row>
    <row r="53" spans="1:20" s="38" customFormat="1">
      <c r="A53" s="53"/>
      <c r="B53" s="53"/>
      <c r="C53" s="53"/>
      <c r="D53" s="53"/>
      <c r="E53" s="49"/>
      <c r="F53" s="49"/>
      <c r="G53" s="49"/>
      <c r="H53" s="49"/>
      <c r="I53" s="49"/>
      <c r="J53" s="49"/>
      <c r="K53" s="49"/>
      <c r="L53" s="49"/>
      <c r="M53" s="49"/>
    </row>
    <row r="54" spans="1:20" ht="13.5" customHeight="1">
      <c r="A54" s="143" t="s">
        <v>206</v>
      </c>
      <c r="B54" s="143" t="s">
        <v>207</v>
      </c>
      <c r="C54" s="135" t="s">
        <v>214</v>
      </c>
      <c r="D54" s="135" t="s">
        <v>215</v>
      </c>
      <c r="E54" s="173" t="s">
        <v>71</v>
      </c>
      <c r="F54" s="174" t="s">
        <v>242</v>
      </c>
      <c r="G54" s="174" t="s">
        <v>243</v>
      </c>
      <c r="H54" s="175" t="s">
        <v>244</v>
      </c>
      <c r="I54" s="178" t="s">
        <v>245</v>
      </c>
      <c r="J54" s="178" t="s">
        <v>246</v>
      </c>
      <c r="K54" s="181" t="s">
        <v>247</v>
      </c>
      <c r="L54" s="181" t="s">
        <v>248</v>
      </c>
      <c r="M54" s="182" t="s">
        <v>249</v>
      </c>
    </row>
    <row r="55" spans="1:20" ht="13.5" customHeight="1">
      <c r="A55" s="157"/>
      <c r="B55" s="143"/>
      <c r="C55" s="135"/>
      <c r="D55" s="135"/>
      <c r="E55" s="173"/>
      <c r="F55" s="173"/>
      <c r="G55" s="173"/>
      <c r="H55" s="176"/>
      <c r="I55" s="179"/>
      <c r="J55" s="179"/>
      <c r="K55" s="179"/>
      <c r="L55" s="179"/>
      <c r="M55" s="174"/>
      <c r="O55" s="154"/>
      <c r="P55" s="152"/>
      <c r="Q55" s="152"/>
      <c r="R55" s="152"/>
      <c r="S55" s="152"/>
      <c r="T55" s="48"/>
    </row>
    <row r="56" spans="1:20" ht="13.5" customHeight="1">
      <c r="A56" s="157"/>
      <c r="B56" s="143"/>
      <c r="C56" s="135"/>
      <c r="D56" s="135"/>
      <c r="E56" s="173"/>
      <c r="F56" s="173"/>
      <c r="G56" s="173"/>
      <c r="H56" s="176"/>
      <c r="I56" s="179"/>
      <c r="J56" s="179"/>
      <c r="K56" s="179"/>
      <c r="L56" s="179"/>
      <c r="M56" s="174"/>
      <c r="O56" s="153"/>
      <c r="P56" s="152" t="s">
        <v>115</v>
      </c>
      <c r="Q56" s="152" t="s">
        <v>115</v>
      </c>
      <c r="R56" s="152" t="s">
        <v>115</v>
      </c>
      <c r="S56" s="152" t="s">
        <v>115</v>
      </c>
      <c r="T56" s="48"/>
    </row>
    <row r="57" spans="1:20" ht="13.5" customHeight="1">
      <c r="A57" s="157"/>
      <c r="B57" s="143"/>
      <c r="C57" s="135"/>
      <c r="D57" s="135"/>
      <c r="E57" s="173"/>
      <c r="F57" s="173"/>
      <c r="G57" s="173"/>
      <c r="H57" s="177"/>
      <c r="I57" s="180"/>
      <c r="J57" s="180"/>
      <c r="K57" s="180"/>
      <c r="L57" s="180"/>
      <c r="M57" s="174"/>
      <c r="O57" s="153"/>
      <c r="P57" s="152" t="s">
        <v>149</v>
      </c>
      <c r="Q57" s="152" t="s">
        <v>149</v>
      </c>
      <c r="R57" s="152" t="s">
        <v>149</v>
      </c>
      <c r="S57" s="152" t="s">
        <v>149</v>
      </c>
      <c r="T57" s="48"/>
    </row>
    <row r="58" spans="1:20">
      <c r="A58" s="41" t="s">
        <v>196</v>
      </c>
      <c r="B58" s="41" t="s">
        <v>197</v>
      </c>
      <c r="C58" s="41" t="s">
        <v>190</v>
      </c>
      <c r="D58" s="104" t="str">
        <f>县级地下水录入版!D5</f>
        <v>2020年6月8日10:10</v>
      </c>
      <c r="E58" s="94" t="str">
        <f>县级地下水录入版!BH5</f>
        <v>&lt;0.0004</v>
      </c>
      <c r="F58" s="94">
        <f>县级地下水录入版!BI5</f>
        <v>0</v>
      </c>
      <c r="G58" s="94">
        <f>县级地下水录入版!BJ5</f>
        <v>0</v>
      </c>
      <c r="H58" s="94">
        <f>县级地下水录入版!BK5</f>
        <v>0</v>
      </c>
      <c r="I58" s="94" t="str">
        <f>县级地下水录入版!BL5</f>
        <v>&lt;0.0005</v>
      </c>
      <c r="J58" s="94" t="str">
        <f>县级地下水录入版!BM5</f>
        <v>&lt;0.0005</v>
      </c>
      <c r="K58" s="94" t="str">
        <f>县级地下水录入版!BN5</f>
        <v>&lt;0.0004</v>
      </c>
      <c r="L58" s="94" t="str">
        <f>县级地下水录入版!BO5</f>
        <v>&lt;0.0004</v>
      </c>
      <c r="M58" s="94" t="str">
        <f>县级地下水录入版!BP5</f>
        <v>&lt;0.0004</v>
      </c>
      <c r="O58" s="49"/>
      <c r="P58" s="49"/>
      <c r="Q58" s="49"/>
    </row>
    <row r="59" spans="1:20" ht="28.8">
      <c r="A59" s="41" t="s">
        <v>198</v>
      </c>
      <c r="B59" s="41" t="s">
        <v>199</v>
      </c>
      <c r="C59" s="44" t="s">
        <v>190</v>
      </c>
      <c r="D59" s="104" t="str">
        <f>县级地下水录入版!D6</f>
        <v>2020年6月8日11:40</v>
      </c>
      <c r="E59" s="94" t="str">
        <f>县级地下水录入版!BH6</f>
        <v>&lt;0.0004</v>
      </c>
      <c r="F59" s="94">
        <f>县级地下水录入版!BI6</f>
        <v>0</v>
      </c>
      <c r="G59" s="94">
        <f>县级地下水录入版!BJ6</f>
        <v>0</v>
      </c>
      <c r="H59" s="94">
        <f>县级地下水录入版!BK6</f>
        <v>0</v>
      </c>
      <c r="I59" s="94" t="str">
        <f>县级地下水录入版!BL6</f>
        <v>&lt;0.0005</v>
      </c>
      <c r="J59" s="94" t="str">
        <f>县级地下水录入版!BM6</f>
        <v>&lt;0.0005</v>
      </c>
      <c r="K59" s="94" t="str">
        <f>县级地下水录入版!BN6</f>
        <v>&lt;0.0004</v>
      </c>
      <c r="L59" s="94" t="str">
        <f>县级地下水录入版!BO6</f>
        <v>&lt;0.0004</v>
      </c>
      <c r="M59" s="94" t="str">
        <f>县级地下水录入版!BP6</f>
        <v>&lt;0.0004</v>
      </c>
      <c r="O59" s="49"/>
      <c r="P59" s="49"/>
      <c r="Q59" s="49"/>
    </row>
    <row r="60" spans="1:20" ht="28.8">
      <c r="A60" s="62" t="s">
        <v>198</v>
      </c>
      <c r="B60" s="62" t="s">
        <v>200</v>
      </c>
      <c r="C60" s="63" t="s">
        <v>190</v>
      </c>
      <c r="D60" s="104" t="str">
        <f>县级地下水录入版!D7</f>
        <v>2020年6月8日12:15</v>
      </c>
      <c r="E60" s="94" t="str">
        <f>县级地下水录入版!BH7</f>
        <v>&lt;0.0004</v>
      </c>
      <c r="F60" s="94">
        <f>县级地下水录入版!BI7</f>
        <v>0</v>
      </c>
      <c r="G60" s="94">
        <f>县级地下水录入版!BJ7</f>
        <v>0</v>
      </c>
      <c r="H60" s="94">
        <f>县级地下水录入版!BK7</f>
        <v>0</v>
      </c>
      <c r="I60" s="94" t="str">
        <f>县级地下水录入版!BL7</f>
        <v>&lt;0.0005</v>
      </c>
      <c r="J60" s="94" t="str">
        <f>县级地下水录入版!BM7</f>
        <v>&lt;0.0005</v>
      </c>
      <c r="K60" s="94" t="str">
        <f>县级地下水录入版!BN7</f>
        <v>&lt;0.0004</v>
      </c>
      <c r="L60" s="94" t="str">
        <f>县级地下水录入版!BO7</f>
        <v>&lt;0.0004</v>
      </c>
      <c r="M60" s="94" t="str">
        <f>县级地下水录入版!BP7</f>
        <v>&lt;0.0004</v>
      </c>
    </row>
    <row r="61" spans="1:20" s="36" customFormat="1" ht="28.8">
      <c r="A61" s="43" t="s">
        <v>188</v>
      </c>
      <c r="B61" s="43" t="s">
        <v>189</v>
      </c>
      <c r="C61" s="43" t="s">
        <v>190</v>
      </c>
      <c r="D61" s="104" t="str">
        <f>县级地下水录入版!D8</f>
        <v>2020年6月8日11:30</v>
      </c>
      <c r="E61" s="94" t="str">
        <f>县级地下水录入版!BH8</f>
        <v>&lt;0.0004</v>
      </c>
      <c r="F61" s="94">
        <f>县级地下水录入版!BI8</f>
        <v>0</v>
      </c>
      <c r="G61" s="94">
        <f>县级地下水录入版!BJ8</f>
        <v>0</v>
      </c>
      <c r="H61" s="94">
        <f>县级地下水录入版!BK8</f>
        <v>0</v>
      </c>
      <c r="I61" s="94" t="str">
        <f>县级地下水录入版!BL8</f>
        <v>&lt;0.0005</v>
      </c>
      <c r="J61" s="94" t="str">
        <f>县级地下水录入版!BM8</f>
        <v>&lt;0.0005</v>
      </c>
      <c r="K61" s="94" t="str">
        <f>县级地下水录入版!BN8</f>
        <v>&lt;0.0004</v>
      </c>
      <c r="L61" s="94" t="str">
        <f>县级地下水录入版!BO8</f>
        <v>&lt;0.0004</v>
      </c>
      <c r="M61" s="94" t="str">
        <f>县级地下水录入版!BP8</f>
        <v>&lt;0.0004</v>
      </c>
    </row>
    <row r="62" spans="1:20">
      <c r="A62" s="53"/>
      <c r="B62" s="53"/>
      <c r="C62" s="53"/>
      <c r="D62" s="53"/>
      <c r="E62" s="49"/>
      <c r="F62" s="49"/>
      <c r="G62" s="49"/>
      <c r="H62" s="49"/>
      <c r="I62" s="49"/>
      <c r="J62" s="49"/>
      <c r="K62" s="49"/>
      <c r="L62" s="49"/>
      <c r="M62" s="49"/>
    </row>
    <row r="63" spans="1:20" ht="13.5" customHeight="1">
      <c r="A63" s="143" t="s">
        <v>206</v>
      </c>
      <c r="B63" s="143" t="s">
        <v>207</v>
      </c>
      <c r="C63" s="135" t="s">
        <v>214</v>
      </c>
      <c r="D63" s="135" t="s">
        <v>215</v>
      </c>
      <c r="E63" s="160" t="s">
        <v>250</v>
      </c>
      <c r="F63" s="160" t="s">
        <v>251</v>
      </c>
      <c r="G63" s="160" t="s">
        <v>252</v>
      </c>
      <c r="H63" s="160" t="s">
        <v>253</v>
      </c>
      <c r="I63" s="160" t="s">
        <v>254</v>
      </c>
      <c r="J63" s="160" t="s">
        <v>255</v>
      </c>
      <c r="K63" s="160" t="s">
        <v>256</v>
      </c>
      <c r="L63" s="160" t="s">
        <v>257</v>
      </c>
      <c r="M63" s="158" t="s">
        <v>258</v>
      </c>
    </row>
    <row r="64" spans="1:20" ht="13.5" customHeight="1">
      <c r="A64" s="157"/>
      <c r="B64" s="143"/>
      <c r="C64" s="135"/>
      <c r="D64" s="135"/>
      <c r="E64" s="161"/>
      <c r="F64" s="161"/>
      <c r="G64" s="161"/>
      <c r="H64" s="161"/>
      <c r="I64" s="161"/>
      <c r="J64" s="161"/>
      <c r="K64" s="161"/>
      <c r="L64" s="161"/>
      <c r="M64" s="158"/>
      <c r="O64" s="153"/>
      <c r="P64" s="153"/>
      <c r="Q64" s="153"/>
    </row>
    <row r="65" spans="1:24" ht="13.5" customHeight="1">
      <c r="A65" s="157"/>
      <c r="B65" s="143"/>
      <c r="C65" s="135"/>
      <c r="D65" s="135"/>
      <c r="E65" s="161"/>
      <c r="F65" s="161"/>
      <c r="G65" s="161"/>
      <c r="H65" s="161"/>
      <c r="I65" s="161"/>
      <c r="J65" s="161"/>
      <c r="K65" s="161"/>
      <c r="L65" s="161"/>
      <c r="M65" s="158"/>
      <c r="O65" s="153"/>
      <c r="P65" s="153"/>
      <c r="Q65" s="153"/>
    </row>
    <row r="66" spans="1:24" ht="13.5" customHeight="1">
      <c r="A66" s="157"/>
      <c r="B66" s="143"/>
      <c r="C66" s="135"/>
      <c r="D66" s="135"/>
      <c r="E66" s="162"/>
      <c r="F66" s="162"/>
      <c r="G66" s="162"/>
      <c r="H66" s="162"/>
      <c r="I66" s="162"/>
      <c r="J66" s="162"/>
      <c r="K66" s="162"/>
      <c r="L66" s="162"/>
      <c r="M66" s="158"/>
      <c r="O66" s="153"/>
      <c r="P66" s="153"/>
      <c r="Q66" s="153"/>
    </row>
    <row r="67" spans="1:24">
      <c r="A67" s="41" t="s">
        <v>196</v>
      </c>
      <c r="B67" s="41" t="s">
        <v>197</v>
      </c>
      <c r="C67" s="41" t="s">
        <v>190</v>
      </c>
      <c r="D67" s="104" t="str">
        <f>县级地下水录入版!D5</f>
        <v>2020年6月8日10:10</v>
      </c>
      <c r="E67" s="94" t="str">
        <f>县级地下水录入版!BQ5</f>
        <v>&lt;0.0002</v>
      </c>
      <c r="F67" s="94" t="str">
        <f>县级地下水录入版!BR5</f>
        <v>&lt;0.0002</v>
      </c>
      <c r="G67" s="94" t="str">
        <f>县级地下水录入版!BS5</f>
        <v>&lt;0.0004</v>
      </c>
      <c r="H67" s="94" t="str">
        <f>县级地下水录入版!BT5</f>
        <v>&lt;0.0004</v>
      </c>
      <c r="I67" s="94">
        <f>县级地下水录入版!BU5</f>
        <v>0</v>
      </c>
      <c r="J67" s="94" t="str">
        <f>县级地下水录入版!BV5</f>
        <v>&lt;0.0003</v>
      </c>
      <c r="K67" s="94" t="str">
        <f>县级地下水录入版!BW5</f>
        <v>&lt;0.0005</v>
      </c>
      <c r="L67" s="94" t="str">
        <f>县级地下水录入版!BX5</f>
        <v>&lt;0.0002</v>
      </c>
      <c r="M67" s="94" t="str">
        <f>县级地下水录入版!BY5</f>
        <v>&lt;0.0003</v>
      </c>
      <c r="O67" s="49"/>
      <c r="P67" s="49"/>
      <c r="Q67" s="49"/>
    </row>
    <row r="68" spans="1:24" ht="28.8">
      <c r="A68" s="41" t="s">
        <v>198</v>
      </c>
      <c r="B68" s="41" t="s">
        <v>199</v>
      </c>
      <c r="C68" s="44" t="s">
        <v>190</v>
      </c>
      <c r="D68" s="104" t="str">
        <f>县级地下水录入版!D6</f>
        <v>2020年6月8日11:40</v>
      </c>
      <c r="E68" s="94" t="str">
        <f>县级地下水录入版!BQ6</f>
        <v>&lt;0.0002</v>
      </c>
      <c r="F68" s="94" t="str">
        <f>县级地下水录入版!BR6</f>
        <v>&lt;0.0002</v>
      </c>
      <c r="G68" s="94" t="str">
        <f>县级地下水录入版!BS6</f>
        <v>&lt;0.0004</v>
      </c>
      <c r="H68" s="94" t="str">
        <f>县级地下水录入版!BT6</f>
        <v>&lt;0.0004</v>
      </c>
      <c r="I68" s="94">
        <f>县级地下水录入版!BU6</f>
        <v>0</v>
      </c>
      <c r="J68" s="94" t="str">
        <f>县级地下水录入版!BV6</f>
        <v>&lt;0.0003</v>
      </c>
      <c r="K68" s="94" t="str">
        <f>县级地下水录入版!BW6</f>
        <v>&lt;0.0005</v>
      </c>
      <c r="L68" s="94" t="str">
        <f>县级地下水录入版!BX6</f>
        <v>&lt;0.0002</v>
      </c>
      <c r="M68" s="94" t="str">
        <f>县级地下水录入版!BY6</f>
        <v>&lt;0.0003</v>
      </c>
      <c r="O68" s="172"/>
      <c r="P68" s="152"/>
      <c r="Q68" s="152"/>
      <c r="R68" s="152"/>
      <c r="S68" s="152"/>
      <c r="T68" s="172"/>
      <c r="U68" s="152"/>
      <c r="V68" s="152"/>
      <c r="W68" s="152"/>
      <c r="X68" s="48"/>
    </row>
    <row r="69" spans="1:24" ht="28.8">
      <c r="A69" s="62" t="s">
        <v>198</v>
      </c>
      <c r="B69" s="62" t="s">
        <v>200</v>
      </c>
      <c r="C69" s="63" t="s">
        <v>190</v>
      </c>
      <c r="D69" s="104" t="str">
        <f>县级地下水录入版!D7</f>
        <v>2020年6月8日12:15</v>
      </c>
      <c r="E69" s="94" t="str">
        <f>县级地下水录入版!BQ7</f>
        <v>&lt;0.0002</v>
      </c>
      <c r="F69" s="94" t="str">
        <f>县级地下水录入版!BR7</f>
        <v>&lt;0.0002</v>
      </c>
      <c r="G69" s="94" t="str">
        <f>县级地下水录入版!BS7</f>
        <v>&lt;0.0004</v>
      </c>
      <c r="H69" s="94" t="str">
        <f>县级地下水录入版!BT7</f>
        <v>&lt;0.0004</v>
      </c>
      <c r="I69" s="94">
        <f>县级地下水录入版!BU7</f>
        <v>0</v>
      </c>
      <c r="J69" s="94" t="str">
        <f>县级地下水录入版!BV7</f>
        <v>&lt;0.0003</v>
      </c>
      <c r="K69" s="94" t="str">
        <f>县级地下水录入版!BW7</f>
        <v>&lt;0.0005</v>
      </c>
      <c r="L69" s="94" t="str">
        <f>县级地下水录入版!BX7</f>
        <v>&lt;0.0002</v>
      </c>
      <c r="M69" s="94" t="str">
        <f>县级地下水录入版!BY7</f>
        <v>&lt;0.0003</v>
      </c>
      <c r="O69" s="152"/>
      <c r="P69" s="152"/>
      <c r="Q69" s="152"/>
      <c r="R69" s="152"/>
      <c r="S69" s="152"/>
      <c r="T69" s="152"/>
      <c r="U69" s="152"/>
      <c r="V69" s="152"/>
      <c r="W69" s="152"/>
      <c r="X69" s="48"/>
    </row>
    <row r="70" spans="1:24" s="36" customFormat="1" ht="28.8">
      <c r="A70" s="43" t="s">
        <v>188</v>
      </c>
      <c r="B70" s="43" t="s">
        <v>189</v>
      </c>
      <c r="C70" s="43" t="s">
        <v>190</v>
      </c>
      <c r="D70" s="104" t="str">
        <f>县级地下水录入版!D8</f>
        <v>2020年6月8日11:30</v>
      </c>
      <c r="E70" s="94" t="str">
        <f>县级地下水录入版!BQ8</f>
        <v>&lt;0.0002</v>
      </c>
      <c r="F70" s="94" t="str">
        <f>县级地下水录入版!BR8</f>
        <v>&lt;0.0002</v>
      </c>
      <c r="G70" s="94" t="str">
        <f>县级地下水录入版!BS8</f>
        <v>&lt;0.0004</v>
      </c>
      <c r="H70" s="94" t="str">
        <f>县级地下水录入版!BT8</f>
        <v>&lt;0.0004</v>
      </c>
      <c r="I70" s="94">
        <f>县级地下水录入版!BU8</f>
        <v>0</v>
      </c>
      <c r="J70" s="94" t="str">
        <f>县级地下水录入版!BV8</f>
        <v>&lt;0.0003</v>
      </c>
      <c r="K70" s="94" t="str">
        <f>县级地下水录入版!BW8</f>
        <v>&lt;0.0005</v>
      </c>
      <c r="L70" s="94" t="str">
        <f>县级地下水录入版!BX8</f>
        <v>&lt;0.0002</v>
      </c>
      <c r="M70" s="94" t="str">
        <f>县级地下水录入版!BY8</f>
        <v>&lt;0.0003</v>
      </c>
      <c r="O70" s="152"/>
      <c r="P70" s="152"/>
      <c r="Q70" s="152"/>
      <c r="R70" s="152"/>
      <c r="S70" s="152"/>
      <c r="T70" s="152"/>
      <c r="U70" s="152"/>
      <c r="V70" s="152"/>
      <c r="W70" s="152"/>
      <c r="X70" s="48"/>
    </row>
    <row r="71" spans="1:24">
      <c r="A71" s="147"/>
      <c r="B71" s="147"/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48"/>
    </row>
    <row r="72" spans="1:24" ht="13.5" customHeight="1">
      <c r="A72" s="143" t="s">
        <v>206</v>
      </c>
      <c r="B72" s="143" t="s">
        <v>207</v>
      </c>
      <c r="C72" s="135" t="s">
        <v>214</v>
      </c>
      <c r="D72" s="135" t="s">
        <v>215</v>
      </c>
      <c r="E72" s="160" t="s">
        <v>259</v>
      </c>
      <c r="F72" s="158" t="s">
        <v>261</v>
      </c>
      <c r="G72" s="158" t="s">
        <v>260</v>
      </c>
      <c r="H72" s="158" t="s">
        <v>262</v>
      </c>
      <c r="I72" s="158" t="s">
        <v>263</v>
      </c>
      <c r="J72" s="158" t="s">
        <v>264</v>
      </c>
      <c r="K72" s="158" t="s">
        <v>265</v>
      </c>
      <c r="L72" s="158" t="s">
        <v>266</v>
      </c>
      <c r="M72" s="158" t="s">
        <v>267</v>
      </c>
    </row>
    <row r="73" spans="1:24" ht="13.5" customHeight="1">
      <c r="A73" s="157"/>
      <c r="B73" s="143"/>
      <c r="C73" s="135"/>
      <c r="D73" s="135"/>
      <c r="E73" s="161"/>
      <c r="F73" s="158"/>
      <c r="G73" s="158"/>
      <c r="H73" s="158"/>
      <c r="I73" s="158"/>
      <c r="J73" s="158"/>
      <c r="K73" s="158"/>
      <c r="L73" s="158"/>
      <c r="M73" s="158"/>
      <c r="O73" s="153"/>
      <c r="P73" s="153"/>
      <c r="Q73" s="153"/>
    </row>
    <row r="74" spans="1:24" ht="13.5" customHeight="1">
      <c r="A74" s="157"/>
      <c r="B74" s="143"/>
      <c r="C74" s="135"/>
      <c r="D74" s="135"/>
      <c r="E74" s="161"/>
      <c r="F74" s="158"/>
      <c r="G74" s="158"/>
      <c r="H74" s="158"/>
      <c r="I74" s="158"/>
      <c r="J74" s="158"/>
      <c r="K74" s="158"/>
      <c r="L74" s="158"/>
      <c r="M74" s="158"/>
      <c r="O74" s="153"/>
      <c r="P74" s="153"/>
      <c r="Q74" s="153"/>
    </row>
    <row r="75" spans="1:24" ht="13.5" customHeight="1">
      <c r="A75" s="157"/>
      <c r="B75" s="143"/>
      <c r="C75" s="135"/>
      <c r="D75" s="135"/>
      <c r="E75" s="162"/>
      <c r="F75" s="158"/>
      <c r="G75" s="158"/>
      <c r="H75" s="158"/>
      <c r="I75" s="158"/>
      <c r="J75" s="158"/>
      <c r="K75" s="158"/>
      <c r="L75" s="158"/>
      <c r="M75" s="158"/>
      <c r="O75" s="153"/>
      <c r="P75" s="153"/>
      <c r="Q75" s="153"/>
    </row>
    <row r="76" spans="1:24">
      <c r="A76" s="41" t="s">
        <v>196</v>
      </c>
      <c r="B76" s="41" t="s">
        <v>197</v>
      </c>
      <c r="C76" s="41" t="s">
        <v>190</v>
      </c>
      <c r="D76" s="104" t="str">
        <f>县级地下水录入版!D5</f>
        <v>2020年6月8日10:10</v>
      </c>
      <c r="E76" s="94">
        <f>县级地下水录入版!BZ5</f>
        <v>0</v>
      </c>
      <c r="F76" s="94">
        <f>县级地下水录入版!CA5</f>
        <v>0</v>
      </c>
      <c r="G76" s="94">
        <f>县级地下水录入版!CB5</f>
        <v>0</v>
      </c>
      <c r="H76" s="94">
        <f>县级地下水录入版!CC5</f>
        <v>0</v>
      </c>
      <c r="I76" s="94">
        <f>县级地下水录入版!CD5</f>
        <v>0</v>
      </c>
      <c r="J76" s="94" t="str">
        <f>县级地下水录入版!CE5</f>
        <v>&lt;0.0000014</v>
      </c>
      <c r="K76" s="94">
        <f>县级地下水录入版!CF5</f>
        <v>0</v>
      </c>
      <c r="L76" s="94" t="str">
        <f>县级地下水录入版!CG5</f>
        <v>&lt;0.0004</v>
      </c>
      <c r="M76" s="94" t="str">
        <f>县级地下水录入版!CH5</f>
        <v>&lt;0.00004</v>
      </c>
      <c r="O76" s="49"/>
      <c r="P76" s="49"/>
      <c r="Q76" s="49"/>
    </row>
    <row r="77" spans="1:24" ht="28.8">
      <c r="A77" s="41" t="s">
        <v>198</v>
      </c>
      <c r="B77" s="41" t="s">
        <v>199</v>
      </c>
      <c r="C77" s="44" t="s">
        <v>190</v>
      </c>
      <c r="D77" s="104" t="str">
        <f>县级地下水录入版!D6</f>
        <v>2020年6月8日11:40</v>
      </c>
      <c r="E77" s="94">
        <f>县级地下水录入版!BZ6</f>
        <v>0</v>
      </c>
      <c r="F77" s="94">
        <f>县级地下水录入版!CA6</f>
        <v>0</v>
      </c>
      <c r="G77" s="94">
        <f>县级地下水录入版!CB6</f>
        <v>0</v>
      </c>
      <c r="H77" s="94">
        <f>县级地下水录入版!CC6</f>
        <v>0</v>
      </c>
      <c r="I77" s="94">
        <f>县级地下水录入版!CD6</f>
        <v>0</v>
      </c>
      <c r="J77" s="94" t="str">
        <f>县级地下水录入版!CE6</f>
        <v>&lt;0.0000014</v>
      </c>
      <c r="K77" s="94">
        <f>县级地下水录入版!CF6</f>
        <v>0</v>
      </c>
      <c r="L77" s="94" t="str">
        <f>县级地下水录入版!CG6</f>
        <v>&lt;0.0004</v>
      </c>
      <c r="M77" s="94" t="str">
        <f>县级地下水录入版!CH6</f>
        <v>&lt;0.00004</v>
      </c>
      <c r="O77" s="152"/>
      <c r="P77" s="152"/>
      <c r="Q77" s="152"/>
      <c r="R77" s="152"/>
      <c r="S77" s="152"/>
      <c r="T77" s="152"/>
      <c r="U77" s="152"/>
      <c r="V77" s="152"/>
      <c r="W77" s="152"/>
    </row>
    <row r="78" spans="1:24" ht="28.8">
      <c r="A78" s="62" t="s">
        <v>198</v>
      </c>
      <c r="B78" s="62" t="s">
        <v>200</v>
      </c>
      <c r="C78" s="63" t="s">
        <v>190</v>
      </c>
      <c r="D78" s="104" t="str">
        <f>县级地下水录入版!D7</f>
        <v>2020年6月8日12:15</v>
      </c>
      <c r="E78" s="94">
        <f>县级地下水录入版!BZ7</f>
        <v>0</v>
      </c>
      <c r="F78" s="94">
        <f>县级地下水录入版!CA7</f>
        <v>0</v>
      </c>
      <c r="G78" s="94">
        <f>县级地下水录入版!CB7</f>
        <v>0</v>
      </c>
      <c r="H78" s="94">
        <f>县级地下水录入版!CC7</f>
        <v>0</v>
      </c>
      <c r="I78" s="94">
        <f>县级地下水录入版!CD7</f>
        <v>0</v>
      </c>
      <c r="J78" s="94" t="str">
        <f>县级地下水录入版!CE7</f>
        <v>&lt;0.0000014</v>
      </c>
      <c r="K78" s="94">
        <f>县级地下水录入版!CF7</f>
        <v>0</v>
      </c>
      <c r="L78" s="94" t="str">
        <f>县级地下水录入版!CG7</f>
        <v>&lt;0.0004</v>
      </c>
      <c r="M78" s="94" t="str">
        <f>县级地下水录入版!CH7</f>
        <v>&lt;0.00004</v>
      </c>
      <c r="O78" s="152"/>
      <c r="P78" s="152"/>
      <c r="Q78" s="152"/>
      <c r="R78" s="152"/>
      <c r="S78" s="152"/>
      <c r="T78" s="152"/>
      <c r="U78" s="152"/>
      <c r="V78" s="152"/>
      <c r="W78" s="152"/>
    </row>
    <row r="79" spans="1:24" s="36" customFormat="1" ht="28.8">
      <c r="A79" s="43" t="s">
        <v>188</v>
      </c>
      <c r="B79" s="43" t="s">
        <v>189</v>
      </c>
      <c r="C79" s="43" t="s">
        <v>190</v>
      </c>
      <c r="D79" s="104" t="str">
        <f>县级地下水录入版!D8</f>
        <v>2020年6月8日11:30</v>
      </c>
      <c r="E79" s="94">
        <f>县级地下水录入版!BZ8</f>
        <v>0</v>
      </c>
      <c r="F79" s="94">
        <f>县级地下水录入版!CA8</f>
        <v>0</v>
      </c>
      <c r="G79" s="94">
        <f>县级地下水录入版!CB8</f>
        <v>0</v>
      </c>
      <c r="H79" s="94">
        <f>县级地下水录入版!CC8</f>
        <v>0</v>
      </c>
      <c r="I79" s="94">
        <f>县级地下水录入版!CD8</f>
        <v>0</v>
      </c>
      <c r="J79" s="94" t="str">
        <f>县级地下水录入版!CE8</f>
        <v>&lt;0.0000014</v>
      </c>
      <c r="K79" s="94">
        <f>县级地下水录入版!CF8</f>
        <v>0</v>
      </c>
      <c r="L79" s="94" t="str">
        <f>县级地下水录入版!CG8</f>
        <v>&lt;0.0004</v>
      </c>
      <c r="M79" s="94" t="str">
        <f>县级地下水录入版!CH8</f>
        <v>&lt;0.00004</v>
      </c>
      <c r="O79" s="152"/>
      <c r="P79" s="152"/>
      <c r="Q79" s="152"/>
      <c r="R79" s="152"/>
      <c r="S79" s="152"/>
      <c r="T79" s="152"/>
      <c r="U79" s="152"/>
      <c r="V79" s="152"/>
      <c r="W79" s="152"/>
    </row>
    <row r="80" spans="1:24">
      <c r="A80" s="146" t="s">
        <v>228</v>
      </c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</row>
    <row r="81" spans="1:23" ht="13.5" customHeight="1">
      <c r="A81" s="143" t="s">
        <v>206</v>
      </c>
      <c r="B81" s="143" t="s">
        <v>207</v>
      </c>
      <c r="C81" s="135" t="s">
        <v>214</v>
      </c>
      <c r="D81" s="135" t="s">
        <v>215</v>
      </c>
      <c r="E81" s="158" t="s">
        <v>269</v>
      </c>
      <c r="F81" s="158" t="s">
        <v>270</v>
      </c>
      <c r="G81" s="158" t="s">
        <v>268</v>
      </c>
      <c r="H81" s="158" t="s">
        <v>271</v>
      </c>
      <c r="I81" s="158" t="s">
        <v>272</v>
      </c>
      <c r="J81" s="158" t="s">
        <v>273</v>
      </c>
      <c r="K81" s="158" t="s">
        <v>274</v>
      </c>
      <c r="L81" s="158" t="s">
        <v>275</v>
      </c>
      <c r="M81" s="158" t="s">
        <v>276</v>
      </c>
    </row>
    <row r="82" spans="1:23" ht="13.5" customHeight="1">
      <c r="A82" s="157"/>
      <c r="B82" s="143"/>
      <c r="C82" s="135"/>
      <c r="D82" s="135"/>
      <c r="E82" s="158"/>
      <c r="F82" s="158"/>
      <c r="G82" s="158"/>
      <c r="H82" s="158"/>
      <c r="I82" s="158"/>
      <c r="J82" s="158"/>
      <c r="K82" s="158"/>
      <c r="L82" s="158"/>
      <c r="M82" s="158"/>
      <c r="O82" s="152"/>
      <c r="P82" s="152"/>
      <c r="Q82" s="152"/>
      <c r="R82" s="152"/>
      <c r="S82" s="152"/>
      <c r="T82" s="152"/>
      <c r="U82" s="152"/>
      <c r="V82" s="152"/>
      <c r="W82" s="152"/>
    </row>
    <row r="83" spans="1:23" ht="13.5" customHeight="1">
      <c r="A83" s="157"/>
      <c r="B83" s="143"/>
      <c r="C83" s="135"/>
      <c r="D83" s="135"/>
      <c r="E83" s="158"/>
      <c r="F83" s="158"/>
      <c r="G83" s="158"/>
      <c r="H83" s="158"/>
      <c r="I83" s="158"/>
      <c r="J83" s="158"/>
      <c r="K83" s="158"/>
      <c r="L83" s="158"/>
      <c r="M83" s="158"/>
      <c r="O83" s="152"/>
      <c r="P83" s="152"/>
      <c r="Q83" s="152"/>
      <c r="R83" s="152"/>
      <c r="S83" s="152"/>
      <c r="T83" s="152"/>
      <c r="U83" s="152"/>
      <c r="V83" s="152"/>
      <c r="W83" s="152"/>
    </row>
    <row r="84" spans="1:23" ht="13.5" customHeight="1">
      <c r="A84" s="157"/>
      <c r="B84" s="143"/>
      <c r="C84" s="135"/>
      <c r="D84" s="135"/>
      <c r="E84" s="158"/>
      <c r="F84" s="158"/>
      <c r="G84" s="158"/>
      <c r="H84" s="158"/>
      <c r="I84" s="158"/>
      <c r="J84" s="158"/>
      <c r="K84" s="158"/>
      <c r="L84" s="158"/>
      <c r="M84" s="158"/>
      <c r="O84" s="152"/>
      <c r="P84" s="152"/>
      <c r="Q84" s="152"/>
      <c r="R84" s="152"/>
      <c r="S84" s="152"/>
      <c r="T84" s="152"/>
      <c r="U84" s="152"/>
      <c r="V84" s="152"/>
      <c r="W84" s="152"/>
    </row>
    <row r="85" spans="1:23">
      <c r="A85" s="41" t="s">
        <v>196</v>
      </c>
      <c r="B85" s="41" t="s">
        <v>197</v>
      </c>
      <c r="C85" s="41" t="s">
        <v>190</v>
      </c>
      <c r="D85" s="104" t="str">
        <f>县级地下水录入版!D5</f>
        <v>2020年6月8日10:10</v>
      </c>
      <c r="E85" s="94" t="str">
        <f>县级地下水录入版!CI5</f>
        <v>&lt;0.00003</v>
      </c>
      <c r="F85" s="94" t="str">
        <f>县级地下水录入版!CJ5</f>
        <v>&lt;0.00001</v>
      </c>
      <c r="G85" s="94" t="str">
        <f>县级地下水录入版!CK5</f>
        <v>&lt;0.00002</v>
      </c>
      <c r="H85" s="94" t="str">
        <f>县级地下水录入版!CL5</f>
        <v>&lt;0.00001</v>
      </c>
      <c r="I85" s="94">
        <f>县级地下水录入版!CM5</f>
        <v>0</v>
      </c>
      <c r="J85" s="94">
        <f>县级地下水录入版!CN5</f>
        <v>0</v>
      </c>
      <c r="K85" s="94">
        <f>县级地下水录入版!CO5</f>
        <v>0</v>
      </c>
      <c r="L85" s="94" t="str">
        <f>县级地下水录入版!CP5</f>
        <v>&lt;0.00008</v>
      </c>
      <c r="M85" s="94" t="str">
        <f>县级地下水录入版!CQ5</f>
        <v>&lt;0.00012</v>
      </c>
      <c r="O85" s="49"/>
      <c r="P85" s="49"/>
      <c r="Q85" s="49"/>
    </row>
    <row r="86" spans="1:23" ht="28.8">
      <c r="A86" s="41" t="s">
        <v>198</v>
      </c>
      <c r="B86" s="41" t="s">
        <v>199</v>
      </c>
      <c r="C86" s="44" t="s">
        <v>190</v>
      </c>
      <c r="D86" s="104" t="str">
        <f>县级地下水录入版!D6</f>
        <v>2020年6月8日11:40</v>
      </c>
      <c r="E86" s="94" t="str">
        <f>县级地下水录入版!CI6</f>
        <v>&lt;0.00003</v>
      </c>
      <c r="F86" s="94" t="str">
        <f>县级地下水录入版!CJ6</f>
        <v>&lt;0.00001</v>
      </c>
      <c r="G86" s="94" t="str">
        <f>县级地下水录入版!CK6</f>
        <v>&lt;0.00002</v>
      </c>
      <c r="H86" s="94" t="str">
        <f>县级地下水录入版!CL6</f>
        <v>&lt;0.00001</v>
      </c>
      <c r="I86" s="94">
        <f>县级地下水录入版!CM6</f>
        <v>0</v>
      </c>
      <c r="J86" s="94">
        <f>县级地下水录入版!CN6</f>
        <v>0</v>
      </c>
      <c r="K86" s="94">
        <f>县级地下水录入版!CO6</f>
        <v>0</v>
      </c>
      <c r="L86" s="94" t="str">
        <f>县级地下水录入版!CP6</f>
        <v>&lt;0.00008</v>
      </c>
      <c r="M86" s="94" t="str">
        <f>县级地下水录入版!CQ6</f>
        <v>&lt;0.00012</v>
      </c>
      <c r="O86" s="49"/>
      <c r="P86" s="49"/>
      <c r="Q86" s="49"/>
    </row>
    <row r="87" spans="1:23" ht="28.8">
      <c r="A87" s="62" t="s">
        <v>198</v>
      </c>
      <c r="B87" s="62" t="s">
        <v>200</v>
      </c>
      <c r="C87" s="63" t="s">
        <v>190</v>
      </c>
      <c r="D87" s="104" t="str">
        <f>县级地下水录入版!D7</f>
        <v>2020年6月8日12:15</v>
      </c>
      <c r="E87" s="94" t="str">
        <f>县级地下水录入版!CI7</f>
        <v>&lt;0.00003</v>
      </c>
      <c r="F87" s="94" t="str">
        <f>县级地下水录入版!CJ7</f>
        <v>&lt;0.00001</v>
      </c>
      <c r="G87" s="94" t="str">
        <f>县级地下水录入版!CK7</f>
        <v>&lt;0.00002</v>
      </c>
      <c r="H87" s="94" t="str">
        <f>县级地下水录入版!CL7</f>
        <v>&lt;0.00001</v>
      </c>
      <c r="I87" s="94">
        <f>县级地下水录入版!CM7</f>
        <v>0</v>
      </c>
      <c r="J87" s="94">
        <f>县级地下水录入版!CN7</f>
        <v>0</v>
      </c>
      <c r="K87" s="94">
        <f>县级地下水录入版!CO7</f>
        <v>0</v>
      </c>
      <c r="L87" s="94" t="str">
        <f>县级地下水录入版!CP7</f>
        <v>&lt;0.00008</v>
      </c>
      <c r="M87" s="94" t="str">
        <f>县级地下水录入版!CQ7</f>
        <v>&lt;0.00012</v>
      </c>
    </row>
    <row r="88" spans="1:23" s="36" customFormat="1" ht="28.8">
      <c r="A88" s="43" t="s">
        <v>188</v>
      </c>
      <c r="B88" s="43" t="s">
        <v>189</v>
      </c>
      <c r="C88" s="47" t="s">
        <v>190</v>
      </c>
      <c r="D88" s="104" t="str">
        <f>县级地下水录入版!D8</f>
        <v>2020年6月8日11:30</v>
      </c>
      <c r="E88" s="94" t="str">
        <f>县级地下水录入版!CI8</f>
        <v>&lt;0.00003</v>
      </c>
      <c r="F88" s="94" t="str">
        <f>县级地下水录入版!CJ8</f>
        <v>&lt;0.00001</v>
      </c>
      <c r="G88" s="94" t="str">
        <f>县级地下水录入版!CK8</f>
        <v>&lt;0.00002</v>
      </c>
      <c r="H88" s="94" t="str">
        <f>县级地下水录入版!CL8</f>
        <v>&lt;0.00001</v>
      </c>
      <c r="I88" s="94">
        <f>县级地下水录入版!CM8</f>
        <v>0</v>
      </c>
      <c r="J88" s="94">
        <f>县级地下水录入版!CN8</f>
        <v>0</v>
      </c>
      <c r="K88" s="94">
        <f>县级地下水录入版!CO8</f>
        <v>0</v>
      </c>
      <c r="L88" s="94" t="str">
        <f>县级地下水录入版!CP8</f>
        <v>&lt;0.00008</v>
      </c>
      <c r="M88" s="94" t="str">
        <f>县级地下水录入版!CQ8</f>
        <v>&lt;0.00012</v>
      </c>
    </row>
    <row r="89" spans="1:23" ht="18" customHeight="1">
      <c r="K89" s="48"/>
      <c r="L89" s="48"/>
      <c r="M89" s="48"/>
    </row>
    <row r="90" spans="1:23" ht="13.5" customHeight="1">
      <c r="A90" s="143" t="s">
        <v>206</v>
      </c>
      <c r="B90" s="143" t="s">
        <v>207</v>
      </c>
      <c r="C90" s="135" t="s">
        <v>214</v>
      </c>
      <c r="D90" s="135" t="s">
        <v>215</v>
      </c>
      <c r="E90" s="173" t="s">
        <v>107</v>
      </c>
      <c r="F90" s="173" t="s">
        <v>108</v>
      </c>
      <c r="G90" s="173" t="s">
        <v>109</v>
      </c>
      <c r="H90" s="173" t="s">
        <v>110</v>
      </c>
      <c r="I90" s="173" t="s">
        <v>111</v>
      </c>
      <c r="J90" s="173" t="s">
        <v>112</v>
      </c>
      <c r="K90" s="183" t="s">
        <v>238</v>
      </c>
      <c r="L90" s="54"/>
      <c r="M90" s="54"/>
    </row>
    <row r="91" spans="1:23" ht="13.5" customHeight="1">
      <c r="A91" s="157"/>
      <c r="B91" s="143"/>
      <c r="C91" s="135"/>
      <c r="D91" s="135"/>
      <c r="E91" s="173"/>
      <c r="F91" s="173"/>
      <c r="G91" s="173"/>
      <c r="H91" s="173"/>
      <c r="I91" s="173"/>
      <c r="J91" s="173"/>
      <c r="K91" s="184"/>
      <c r="L91" s="186"/>
      <c r="M91" s="186"/>
      <c r="O91" s="153"/>
      <c r="P91" s="153"/>
      <c r="Q91" s="153"/>
    </row>
    <row r="92" spans="1:23" ht="13.5" customHeight="1">
      <c r="A92" s="157"/>
      <c r="B92" s="143"/>
      <c r="C92" s="135"/>
      <c r="D92" s="135"/>
      <c r="E92" s="173"/>
      <c r="F92" s="173"/>
      <c r="G92" s="173"/>
      <c r="H92" s="173"/>
      <c r="I92" s="173"/>
      <c r="J92" s="173"/>
      <c r="K92" s="184"/>
      <c r="L92" s="186"/>
      <c r="M92" s="186"/>
      <c r="O92" s="153"/>
      <c r="P92" s="153"/>
      <c r="Q92" s="153"/>
    </row>
    <row r="93" spans="1:23" ht="13.5" customHeight="1">
      <c r="A93" s="157"/>
      <c r="B93" s="143"/>
      <c r="C93" s="135"/>
      <c r="D93" s="135"/>
      <c r="E93" s="173"/>
      <c r="F93" s="173"/>
      <c r="G93" s="173"/>
      <c r="H93" s="173"/>
      <c r="I93" s="173"/>
      <c r="J93" s="173"/>
      <c r="K93" s="185"/>
      <c r="L93" s="186"/>
      <c r="M93" s="186"/>
      <c r="O93" s="153"/>
      <c r="P93" s="153"/>
      <c r="Q93" s="153"/>
    </row>
    <row r="94" spans="1:23">
      <c r="A94" s="41" t="s">
        <v>196</v>
      </c>
      <c r="B94" s="41" t="s">
        <v>197</v>
      </c>
      <c r="C94" s="41" t="s">
        <v>190</v>
      </c>
      <c r="D94" s="104" t="str">
        <f>县级地下水录入版!D5</f>
        <v>2020年6月8日10:10</v>
      </c>
      <c r="E94" s="94" t="str">
        <f>县级地下水录入版!CR5</f>
        <v>&lt;0.00008</v>
      </c>
      <c r="F94" s="94" t="str">
        <f>县级地下水录入版!CS5</f>
        <v>&lt;0.00006</v>
      </c>
      <c r="G94" s="94">
        <f>县级地下水录入版!CT5</f>
        <v>0</v>
      </c>
      <c r="H94" s="94" t="str">
        <f>县级地下水录入版!CU5</f>
        <v>&lt;0.000005</v>
      </c>
      <c r="I94" s="94">
        <f>县级地下水录入版!CV5</f>
        <v>0</v>
      </c>
      <c r="J94" s="94">
        <f>县级地下水录入版!CW5</f>
        <v>0</v>
      </c>
      <c r="K94" s="94" t="str">
        <f>县级地下水录入版!E5</f>
        <v>17.9</v>
      </c>
      <c r="L94" s="49"/>
      <c r="M94" s="49"/>
      <c r="O94" s="49"/>
      <c r="P94" s="49"/>
      <c r="Q94" s="49"/>
    </row>
    <row r="95" spans="1:23" ht="28.8">
      <c r="A95" s="41" t="s">
        <v>198</v>
      </c>
      <c r="B95" s="41" t="s">
        <v>199</v>
      </c>
      <c r="C95" s="44" t="s">
        <v>190</v>
      </c>
      <c r="D95" s="104" t="str">
        <f>县级地下水录入版!D6</f>
        <v>2020年6月8日11:40</v>
      </c>
      <c r="E95" s="94" t="str">
        <f>县级地下水录入版!CR6</f>
        <v>&lt;0.00008</v>
      </c>
      <c r="F95" s="94" t="str">
        <f>县级地下水录入版!CS6</f>
        <v>&lt;0.00006</v>
      </c>
      <c r="G95" s="94">
        <f>县级地下水录入版!CT6</f>
        <v>0</v>
      </c>
      <c r="H95" s="94" t="str">
        <f>县级地下水录入版!CU6</f>
        <v>&lt;0.000005</v>
      </c>
      <c r="I95" s="94">
        <f>县级地下水录入版!CV6</f>
        <v>0</v>
      </c>
      <c r="J95" s="94">
        <f>县级地下水录入版!CW6</f>
        <v>0</v>
      </c>
      <c r="K95" s="94" t="str">
        <f>县级地下水录入版!E6</f>
        <v>24.1</v>
      </c>
      <c r="L95" s="49"/>
      <c r="M95" s="49"/>
      <c r="O95" s="49"/>
      <c r="P95" s="49"/>
      <c r="Q95" s="49"/>
    </row>
    <row r="96" spans="1:23" ht="28.8">
      <c r="A96" s="62" t="s">
        <v>198</v>
      </c>
      <c r="B96" s="62" t="s">
        <v>200</v>
      </c>
      <c r="C96" s="63" t="s">
        <v>190</v>
      </c>
      <c r="D96" s="104" t="str">
        <f>县级地下水录入版!D7</f>
        <v>2020年6月8日12:15</v>
      </c>
      <c r="E96" s="94" t="str">
        <f>县级地下水录入版!CR7</f>
        <v>&lt;0.00008</v>
      </c>
      <c r="F96" s="94" t="str">
        <f>县级地下水录入版!CS7</f>
        <v>&lt;0.00006</v>
      </c>
      <c r="G96" s="94">
        <f>县级地下水录入版!CT7</f>
        <v>0</v>
      </c>
      <c r="H96" s="94" t="str">
        <f>县级地下水录入版!CU7</f>
        <v>&lt;0.000005</v>
      </c>
      <c r="I96" s="94">
        <f>县级地下水录入版!CV7</f>
        <v>0</v>
      </c>
      <c r="J96" s="94">
        <f>县级地下水录入版!CW7</f>
        <v>0</v>
      </c>
      <c r="K96" s="94" t="str">
        <f>县级地下水录入版!E7</f>
        <v>25.6</v>
      </c>
      <c r="L96" s="49"/>
      <c r="M96" s="49"/>
    </row>
    <row r="97" spans="1:13" ht="28.8">
      <c r="A97" s="43" t="s">
        <v>188</v>
      </c>
      <c r="B97" s="43" t="s">
        <v>189</v>
      </c>
      <c r="C97" s="43" t="s">
        <v>190</v>
      </c>
      <c r="D97" s="104" t="str">
        <f>县级地下水录入版!D8</f>
        <v>2020年6月8日11:30</v>
      </c>
      <c r="E97" s="94" t="str">
        <f>县级地下水录入版!CR8</f>
        <v>&lt;0.00008</v>
      </c>
      <c r="F97" s="94" t="str">
        <f>县级地下水录入版!CS8</f>
        <v>&lt;0.00006</v>
      </c>
      <c r="G97" s="94">
        <f>县级地下水录入版!CT8</f>
        <v>0</v>
      </c>
      <c r="H97" s="94" t="str">
        <f>县级地下水录入版!CU8</f>
        <v>&lt;0.000005</v>
      </c>
      <c r="I97" s="94">
        <f>县级地下水录入版!CV8</f>
        <v>0</v>
      </c>
      <c r="J97" s="94">
        <f>县级地下水录入版!CW8</f>
        <v>0</v>
      </c>
      <c r="K97" s="94" t="str">
        <f>县级地下水录入版!E8</f>
        <v>23.8</v>
      </c>
    </row>
    <row r="100" spans="1:13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</row>
    <row r="101" spans="1:13" ht="59.25" customHeight="1">
      <c r="A101" s="163" t="s">
        <v>216</v>
      </c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</row>
    <row r="103" spans="1:13">
      <c r="A103" s="146" t="s">
        <v>229</v>
      </c>
      <c r="B103" s="147"/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</row>
  </sheetData>
  <mergeCells count="198">
    <mergeCell ref="A80:M80"/>
    <mergeCell ref="A81:A84"/>
    <mergeCell ref="B81:B84"/>
    <mergeCell ref="C81:C84"/>
    <mergeCell ref="D81:D84"/>
    <mergeCell ref="E81:E84"/>
    <mergeCell ref="F81:F84"/>
    <mergeCell ref="G81:G84"/>
    <mergeCell ref="H81:H84"/>
    <mergeCell ref="I81:I84"/>
    <mergeCell ref="J81:J84"/>
    <mergeCell ref="K81:K84"/>
    <mergeCell ref="L81:L84"/>
    <mergeCell ref="M81:M84"/>
    <mergeCell ref="O91:O93"/>
    <mergeCell ref="P91:P93"/>
    <mergeCell ref="Q91:Q93"/>
    <mergeCell ref="A90:A93"/>
    <mergeCell ref="B90:B93"/>
    <mergeCell ref="C90:C93"/>
    <mergeCell ref="D90:D93"/>
    <mergeCell ref="K90:K93"/>
    <mergeCell ref="E90:E93"/>
    <mergeCell ref="F90:F93"/>
    <mergeCell ref="G90:G93"/>
    <mergeCell ref="H90:H93"/>
    <mergeCell ref="I90:I93"/>
    <mergeCell ref="J90:J93"/>
    <mergeCell ref="L91:L93"/>
    <mergeCell ref="M91:M93"/>
    <mergeCell ref="O82:O84"/>
    <mergeCell ref="P82:P84"/>
    <mergeCell ref="Q82:Q84"/>
    <mergeCell ref="R82:R84"/>
    <mergeCell ref="S82:S84"/>
    <mergeCell ref="T82:T84"/>
    <mergeCell ref="U82:U84"/>
    <mergeCell ref="V82:V84"/>
    <mergeCell ref="W82:W84"/>
    <mergeCell ref="U77:U79"/>
    <mergeCell ref="A63:A66"/>
    <mergeCell ref="B63:B66"/>
    <mergeCell ref="C63:C66"/>
    <mergeCell ref="E72:E75"/>
    <mergeCell ref="F72:F75"/>
    <mergeCell ref="U68:U70"/>
    <mergeCell ref="D63:D66"/>
    <mergeCell ref="L63:L66"/>
    <mergeCell ref="M63:M66"/>
    <mergeCell ref="O73:O75"/>
    <mergeCell ref="P73:P75"/>
    <mergeCell ref="Q73:Q75"/>
    <mergeCell ref="O64:O66"/>
    <mergeCell ref="P64:P66"/>
    <mergeCell ref="Q64:Q66"/>
    <mergeCell ref="A71:M71"/>
    <mergeCell ref="A72:A75"/>
    <mergeCell ref="B72:B75"/>
    <mergeCell ref="C72:C75"/>
    <mergeCell ref="D72:D75"/>
    <mergeCell ref="J72:J75"/>
    <mergeCell ref="K72:K75"/>
    <mergeCell ref="L72:L75"/>
    <mergeCell ref="T68:T70"/>
    <mergeCell ref="J63:J66"/>
    <mergeCell ref="K63:K66"/>
    <mergeCell ref="O77:O79"/>
    <mergeCell ref="P77:P79"/>
    <mergeCell ref="Q77:Q79"/>
    <mergeCell ref="R77:R79"/>
    <mergeCell ref="S77:S79"/>
    <mergeCell ref="T77:T79"/>
    <mergeCell ref="M72:M75"/>
    <mergeCell ref="G63:G66"/>
    <mergeCell ref="R55:R57"/>
    <mergeCell ref="S55:S57"/>
    <mergeCell ref="O68:O70"/>
    <mergeCell ref="P68:P70"/>
    <mergeCell ref="Q68:Q70"/>
    <mergeCell ref="R68:R70"/>
    <mergeCell ref="S68:S70"/>
    <mergeCell ref="E54:E57"/>
    <mergeCell ref="F54:F57"/>
    <mergeCell ref="G54:G57"/>
    <mergeCell ref="H54:H57"/>
    <mergeCell ref="I54:I57"/>
    <mergeCell ref="J54:J57"/>
    <mergeCell ref="K54:K57"/>
    <mergeCell ref="L54:L57"/>
    <mergeCell ref="M54:M57"/>
    <mergeCell ref="A101:M101"/>
    <mergeCell ref="I11:I13"/>
    <mergeCell ref="J11:J13"/>
    <mergeCell ref="I29:I31"/>
    <mergeCell ref="J29:J31"/>
    <mergeCell ref="K29:K31"/>
    <mergeCell ref="L29:L31"/>
    <mergeCell ref="I19:I21"/>
    <mergeCell ref="J19:J21"/>
    <mergeCell ref="A45:A47"/>
    <mergeCell ref="B45:B47"/>
    <mergeCell ref="C45:C47"/>
    <mergeCell ref="D45:D47"/>
    <mergeCell ref="A36:M36"/>
    <mergeCell ref="A37:A39"/>
    <mergeCell ref="B37:B39"/>
    <mergeCell ref="C37:C39"/>
    <mergeCell ref="E19:E21"/>
    <mergeCell ref="F19:F21"/>
    <mergeCell ref="G19:G21"/>
    <mergeCell ref="H19:H21"/>
    <mergeCell ref="A18:M18"/>
    <mergeCell ref="A19:A21"/>
    <mergeCell ref="B19:B21"/>
    <mergeCell ref="H72:H75"/>
    <mergeCell ref="I72:I75"/>
    <mergeCell ref="A29:A31"/>
    <mergeCell ref="B29:B31"/>
    <mergeCell ref="C29:C31"/>
    <mergeCell ref="D29:D31"/>
    <mergeCell ref="I45:I47"/>
    <mergeCell ref="M29:M31"/>
    <mergeCell ref="G37:G39"/>
    <mergeCell ref="E29:E31"/>
    <mergeCell ref="F29:F31"/>
    <mergeCell ref="G29:G31"/>
    <mergeCell ref="H29:H31"/>
    <mergeCell ref="E45:E47"/>
    <mergeCell ref="F45:F47"/>
    <mergeCell ref="G45:G47"/>
    <mergeCell ref="H45:H47"/>
    <mergeCell ref="H63:H66"/>
    <mergeCell ref="I63:I66"/>
    <mergeCell ref="J45:J47"/>
    <mergeCell ref="K45:K47"/>
    <mergeCell ref="H37:H39"/>
    <mergeCell ref="E63:E66"/>
    <mergeCell ref="F63:F66"/>
    <mergeCell ref="K19:K21"/>
    <mergeCell ref="K37:K39"/>
    <mergeCell ref="D37:D39"/>
    <mergeCell ref="I37:I39"/>
    <mergeCell ref="J37:J39"/>
    <mergeCell ref="A26:M26"/>
    <mergeCell ref="V77:V79"/>
    <mergeCell ref="W77:W79"/>
    <mergeCell ref="P45:P47"/>
    <mergeCell ref="Q45:Q47"/>
    <mergeCell ref="O55:O57"/>
    <mergeCell ref="L45:L47"/>
    <mergeCell ref="M45:M47"/>
    <mergeCell ref="O45:O47"/>
    <mergeCell ref="A52:M52"/>
    <mergeCell ref="A54:A57"/>
    <mergeCell ref="B54:B57"/>
    <mergeCell ref="C54:C57"/>
    <mergeCell ref="D54:D57"/>
    <mergeCell ref="P55:P57"/>
    <mergeCell ref="Q55:Q57"/>
    <mergeCell ref="V68:V70"/>
    <mergeCell ref="W68:W70"/>
    <mergeCell ref="G72:G75"/>
    <mergeCell ref="A1:M1"/>
    <mergeCell ref="A2:M2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A103:M103"/>
    <mergeCell ref="A3:A5"/>
    <mergeCell ref="B3:B5"/>
    <mergeCell ref="C3:C5"/>
    <mergeCell ref="A10:M10"/>
    <mergeCell ref="A11:A13"/>
    <mergeCell ref="B11:B13"/>
    <mergeCell ref="C11:C13"/>
    <mergeCell ref="D11:D13"/>
    <mergeCell ref="E11:E13"/>
    <mergeCell ref="F11:F13"/>
    <mergeCell ref="G11:G13"/>
    <mergeCell ref="H11:H13"/>
    <mergeCell ref="K11:K13"/>
    <mergeCell ref="L11:L13"/>
    <mergeCell ref="M11:M13"/>
    <mergeCell ref="L19:L21"/>
    <mergeCell ref="M19:M21"/>
    <mergeCell ref="C19:C21"/>
    <mergeCell ref="D19:D21"/>
    <mergeCell ref="L37:L39"/>
    <mergeCell ref="M37:M39"/>
    <mergeCell ref="E37:E39"/>
    <mergeCell ref="F37:F39"/>
  </mergeCells>
  <phoneticPr fontId="11" type="noConversion"/>
  <dataValidations count="2">
    <dataValidation type="list" errorStyle="warning" showInputMessage="1" errorTitle="警告" error="输入的数据有误" sqref="C6:M6 C97:D97 C88:D88 C79:D79 C70:D70 C61:D61 C51:D51 C43:D43 C35:D35 D23:D24 D77:D78 D68:D69 D59:D60 D49:D50 D41:D42 D33:D34 C25:D25 D15:D16 D86:D87 C94:D94 C85:D85 C76:D76 C67:D67 C58:D58 C9:M9 C22:D22 C48:D48 C14:D14 C40:D40 D7:M8 C32:D32 C17:D17 D95:D96">
      <formula1>"地下水"</formula1>
    </dataValidation>
    <dataValidation type="textLength" errorStyle="warning" operator="greaterThan" showInputMessage="1" errorTitle="警告" error="输入的数据有误" sqref="B6 B94 B85 B76 B67 B58 B22 B14 B32 B40 B48">
      <formula1>1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95"/>
  <sheetViews>
    <sheetView workbookViewId="0">
      <selection activeCell="O15" sqref="O15"/>
    </sheetView>
  </sheetViews>
  <sheetFormatPr defaultColWidth="10.6640625" defaultRowHeight="20.100000000000001" customHeight="1"/>
  <cols>
    <col min="1" max="1" width="5.77734375" style="19" customWidth="1"/>
    <col min="2" max="4" width="9" style="19" customWidth="1"/>
    <col min="5" max="5" width="12.6640625" style="19" customWidth="1"/>
    <col min="6" max="9" width="10.6640625" style="19"/>
    <col min="11" max="11" width="9" style="19" customWidth="1"/>
    <col min="12" max="14" width="10.6640625" style="19"/>
    <col min="15" max="15" width="18" style="19" customWidth="1"/>
    <col min="16" max="16" width="9.109375" style="28" customWidth="1"/>
    <col min="17" max="17" width="15" customWidth="1"/>
    <col min="20" max="20" width="13.77734375" customWidth="1"/>
    <col min="21" max="21" width="11.6640625" style="19" customWidth="1"/>
    <col min="22" max="22" width="9.77734375" style="19" customWidth="1"/>
    <col min="23" max="23" width="15.21875" customWidth="1"/>
    <col min="24" max="24" width="9.6640625" style="19" customWidth="1"/>
    <col min="25" max="26" width="11.77734375" style="19" customWidth="1"/>
    <col min="27" max="29" width="8.6640625" style="19" customWidth="1"/>
    <col min="31" max="31" width="12.33203125" style="19" customWidth="1"/>
    <col min="32" max="32" width="17.88671875" style="19" customWidth="1"/>
    <col min="33" max="33" width="14.33203125" style="19" customWidth="1"/>
    <col min="38" max="38" width="13.33203125" customWidth="1"/>
    <col min="39" max="39" width="23.77734375" customWidth="1"/>
    <col min="40" max="40" width="12" customWidth="1"/>
    <col min="41" max="41" width="10.88671875" customWidth="1"/>
    <col min="42" max="42" width="9.33203125" style="19" customWidth="1"/>
    <col min="43" max="43" width="11.6640625" customWidth="1"/>
    <col min="44" max="44" width="8.6640625" style="19" customWidth="1"/>
    <col min="46" max="46" width="12.88671875" style="19" customWidth="1"/>
    <col min="47" max="48" width="8.6640625" style="19" customWidth="1"/>
    <col min="49" max="49" width="9.6640625" style="19" customWidth="1"/>
    <col min="50" max="51" width="8.6640625" style="19" customWidth="1"/>
    <col min="52" max="52" width="12.33203125" customWidth="1"/>
    <col min="53" max="53" width="12.21875" customWidth="1"/>
    <col min="56" max="56" width="12.21875" customWidth="1"/>
    <col min="57" max="57" width="12" customWidth="1"/>
    <col min="58" max="58" width="22.77734375" style="19" customWidth="1"/>
    <col min="59" max="59" width="19.21875" style="19" customWidth="1"/>
    <col min="60" max="60" width="17.6640625" customWidth="1"/>
  </cols>
  <sheetData>
    <row r="1" spans="1:60" ht="20.100000000000001" customHeight="1">
      <c r="A1" s="191" t="s">
        <v>174</v>
      </c>
      <c r="B1" s="192"/>
      <c r="C1" s="192"/>
      <c r="D1" s="192"/>
      <c r="E1" s="192"/>
      <c r="F1" s="192"/>
      <c r="G1" s="192"/>
      <c r="H1" s="192"/>
      <c r="I1" s="192"/>
      <c r="J1" s="193"/>
      <c r="K1" s="192"/>
      <c r="L1" s="192"/>
      <c r="M1" s="192"/>
      <c r="N1" s="192"/>
      <c r="O1" s="192"/>
      <c r="P1" s="192"/>
      <c r="Q1" s="194"/>
      <c r="R1" s="194"/>
      <c r="S1" s="194"/>
      <c r="T1" s="194"/>
      <c r="U1" s="192"/>
      <c r="V1" s="192"/>
      <c r="W1" s="194"/>
      <c r="X1" s="192"/>
      <c r="Y1" s="192"/>
      <c r="Z1" s="192"/>
      <c r="AA1" s="192"/>
      <c r="AB1" s="192"/>
      <c r="AC1" s="192"/>
      <c r="AD1" s="193"/>
      <c r="AE1" s="192"/>
      <c r="AF1" s="192"/>
      <c r="AG1" s="192"/>
      <c r="AH1" s="194"/>
      <c r="AI1" s="194"/>
      <c r="AJ1" s="194"/>
      <c r="AK1" s="194"/>
      <c r="AL1" s="194"/>
      <c r="AM1" s="194"/>
      <c r="AN1" s="194"/>
      <c r="AO1" s="194"/>
      <c r="AP1" s="192"/>
      <c r="AQ1" s="194"/>
      <c r="AR1" s="192"/>
      <c r="AS1" s="194"/>
      <c r="AT1" s="192"/>
      <c r="AU1" s="192"/>
      <c r="AV1" s="192"/>
      <c r="AW1" s="192"/>
      <c r="AX1" s="192"/>
      <c r="AY1" s="192"/>
      <c r="AZ1" s="194"/>
      <c r="BA1" s="194"/>
      <c r="BB1" s="194"/>
      <c r="BC1" s="194"/>
      <c r="BD1" s="194"/>
      <c r="BE1" s="194"/>
      <c r="BF1" s="192"/>
    </row>
    <row r="2" spans="1:60" ht="20.100000000000001" customHeight="1">
      <c r="A2" s="191" t="s">
        <v>1</v>
      </c>
      <c r="B2" s="191" t="s">
        <v>2</v>
      </c>
      <c r="C2" s="191" t="s">
        <v>3</v>
      </c>
      <c r="D2" s="191" t="s">
        <v>4</v>
      </c>
      <c r="E2" s="191" t="s">
        <v>175</v>
      </c>
      <c r="F2" s="191" t="s">
        <v>7</v>
      </c>
      <c r="G2" s="191" t="s">
        <v>176</v>
      </c>
      <c r="H2" s="191" t="s">
        <v>177</v>
      </c>
      <c r="I2" s="191" t="s">
        <v>178</v>
      </c>
      <c r="J2" s="195" t="s">
        <v>10</v>
      </c>
      <c r="K2" s="191" t="s">
        <v>11</v>
      </c>
      <c r="L2" s="191" t="s">
        <v>12</v>
      </c>
      <c r="M2" s="191" t="s">
        <v>13</v>
      </c>
      <c r="N2" s="22" t="s">
        <v>14</v>
      </c>
      <c r="O2" s="191" t="s">
        <v>15</v>
      </c>
      <c r="P2" s="191" t="s">
        <v>16</v>
      </c>
      <c r="Q2" s="29" t="s">
        <v>179</v>
      </c>
      <c r="R2" s="187" t="s">
        <v>186</v>
      </c>
      <c r="S2" s="29" t="s">
        <v>180</v>
      </c>
      <c r="T2" s="188" t="s">
        <v>20</v>
      </c>
      <c r="U2" s="189" t="s">
        <v>21</v>
      </c>
      <c r="V2" s="31" t="s">
        <v>22</v>
      </c>
      <c r="W2" s="29" t="s">
        <v>23</v>
      </c>
      <c r="X2" s="31" t="s">
        <v>24</v>
      </c>
      <c r="Y2" s="31" t="s">
        <v>25</v>
      </c>
      <c r="Z2" s="31" t="s">
        <v>26</v>
      </c>
      <c r="AA2" s="31" t="s">
        <v>27</v>
      </c>
      <c r="AB2" s="31" t="s">
        <v>28</v>
      </c>
      <c r="AC2" s="31" t="s">
        <v>29</v>
      </c>
      <c r="AD2" s="29" t="s">
        <v>59</v>
      </c>
      <c r="AE2" s="31" t="s">
        <v>181</v>
      </c>
      <c r="AF2" s="31" t="s">
        <v>182</v>
      </c>
      <c r="AG2" s="31" t="s">
        <v>34</v>
      </c>
      <c r="AH2" s="32" t="s">
        <v>35</v>
      </c>
      <c r="AI2" s="29" t="s">
        <v>38</v>
      </c>
      <c r="AJ2" s="29" t="s">
        <v>60</v>
      </c>
      <c r="AK2" s="29" t="s">
        <v>61</v>
      </c>
      <c r="AL2" s="29" t="s">
        <v>53</v>
      </c>
      <c r="AM2" s="29" t="s">
        <v>54</v>
      </c>
      <c r="AN2" s="29" t="s">
        <v>56</v>
      </c>
      <c r="AO2" s="29" t="s">
        <v>37</v>
      </c>
      <c r="AP2" s="31" t="s">
        <v>36</v>
      </c>
      <c r="AQ2" s="29" t="s">
        <v>41</v>
      </c>
      <c r="AR2" s="31" t="s">
        <v>39</v>
      </c>
      <c r="AS2" s="29" t="s">
        <v>40</v>
      </c>
      <c r="AT2" s="31" t="s">
        <v>42</v>
      </c>
      <c r="AU2" s="31" t="s">
        <v>43</v>
      </c>
      <c r="AV2" s="31" t="s">
        <v>44</v>
      </c>
      <c r="AW2" s="31" t="s">
        <v>45</v>
      </c>
      <c r="AX2" s="31" t="s">
        <v>46</v>
      </c>
      <c r="AY2" s="31" t="s">
        <v>47</v>
      </c>
      <c r="AZ2" s="29" t="s">
        <v>62</v>
      </c>
      <c r="BA2" s="29" t="s">
        <v>63</v>
      </c>
      <c r="BB2" s="29" t="s">
        <v>64</v>
      </c>
      <c r="BC2" s="29" t="s">
        <v>65</v>
      </c>
      <c r="BD2" s="29" t="s">
        <v>57</v>
      </c>
      <c r="BE2" s="29" t="s">
        <v>58</v>
      </c>
      <c r="BF2" s="191" t="s">
        <v>113</v>
      </c>
      <c r="BG2" s="111" t="s">
        <v>114</v>
      </c>
    </row>
    <row r="3" spans="1:60" ht="20.100000000000001" customHeight="1">
      <c r="A3" s="192"/>
      <c r="B3" s="192"/>
      <c r="C3" s="192"/>
      <c r="D3" s="192"/>
      <c r="E3" s="192"/>
      <c r="F3" s="192"/>
      <c r="G3" s="192"/>
      <c r="H3" s="192"/>
      <c r="I3" s="192"/>
      <c r="J3" s="196"/>
      <c r="K3" s="192"/>
      <c r="L3" s="192"/>
      <c r="M3" s="192"/>
      <c r="N3" s="23" t="s">
        <v>115</v>
      </c>
      <c r="O3" s="192"/>
      <c r="P3" s="192"/>
      <c r="Q3" s="29" t="s">
        <v>115</v>
      </c>
      <c r="R3" s="188"/>
      <c r="S3" s="29" t="s">
        <v>115</v>
      </c>
      <c r="T3" s="188"/>
      <c r="U3" s="190"/>
      <c r="V3" s="31" t="s">
        <v>115</v>
      </c>
      <c r="W3" s="29" t="s">
        <v>115</v>
      </c>
      <c r="X3" s="31" t="s">
        <v>116</v>
      </c>
      <c r="Y3" s="31" t="s">
        <v>117</v>
      </c>
      <c r="Z3" s="31" t="s">
        <v>118</v>
      </c>
      <c r="AA3" s="31" t="s">
        <v>119</v>
      </c>
      <c r="AB3" s="31" t="s">
        <v>120</v>
      </c>
      <c r="AC3" s="31" t="s">
        <v>121</v>
      </c>
      <c r="AD3" s="29" t="s">
        <v>115</v>
      </c>
      <c r="AE3" s="31" t="s">
        <v>124</v>
      </c>
      <c r="AF3" s="31" t="s">
        <v>115</v>
      </c>
      <c r="AG3" s="31" t="s">
        <v>125</v>
      </c>
      <c r="AH3" s="32" t="s">
        <v>125</v>
      </c>
      <c r="AI3" s="29" t="s">
        <v>127</v>
      </c>
      <c r="AJ3" s="29" t="s">
        <v>115</v>
      </c>
      <c r="AK3" s="29" t="s">
        <v>115</v>
      </c>
      <c r="AL3" s="29" t="s">
        <v>115</v>
      </c>
      <c r="AM3" s="29" t="s">
        <v>115</v>
      </c>
      <c r="AN3" s="29" t="s">
        <v>115</v>
      </c>
      <c r="AO3" s="29" t="s">
        <v>115</v>
      </c>
      <c r="AP3" s="31" t="s">
        <v>126</v>
      </c>
      <c r="AQ3" s="29" t="s">
        <v>129</v>
      </c>
      <c r="AR3" s="31" t="s">
        <v>128</v>
      </c>
      <c r="AS3" s="29" t="s">
        <v>115</v>
      </c>
      <c r="AT3" s="31" t="s">
        <v>130</v>
      </c>
      <c r="AU3" s="31" t="s">
        <v>131</v>
      </c>
      <c r="AV3" s="31" t="s">
        <v>132</v>
      </c>
      <c r="AW3" s="31" t="s">
        <v>133</v>
      </c>
      <c r="AX3" s="31" t="s">
        <v>134</v>
      </c>
      <c r="AY3" s="31" t="s">
        <v>135</v>
      </c>
      <c r="AZ3" s="29" t="s">
        <v>115</v>
      </c>
      <c r="BA3" s="29" t="s">
        <v>115</v>
      </c>
      <c r="BB3" s="29" t="s">
        <v>115</v>
      </c>
      <c r="BC3" s="29" t="s">
        <v>115</v>
      </c>
      <c r="BD3" s="29" t="s">
        <v>115</v>
      </c>
      <c r="BE3" s="29" t="s">
        <v>115</v>
      </c>
      <c r="BF3" s="192"/>
      <c r="BG3" s="192"/>
    </row>
    <row r="4" spans="1:60" ht="20.100000000000001" customHeight="1">
      <c r="A4" s="192"/>
      <c r="B4" s="192"/>
      <c r="C4" s="192"/>
      <c r="D4" s="192"/>
      <c r="E4" s="192"/>
      <c r="F4" s="192"/>
      <c r="G4" s="192"/>
      <c r="H4" s="192"/>
      <c r="I4" s="192"/>
      <c r="J4" s="196"/>
      <c r="K4" s="192"/>
      <c r="L4" s="192"/>
      <c r="M4" s="192"/>
      <c r="N4" s="23" t="s">
        <v>145</v>
      </c>
      <c r="O4" s="192"/>
      <c r="P4" s="192"/>
      <c r="Q4" s="30" t="s">
        <v>185</v>
      </c>
      <c r="R4" s="188"/>
      <c r="S4" s="29" t="s">
        <v>183</v>
      </c>
      <c r="T4" s="188"/>
      <c r="U4" s="190"/>
      <c r="V4" s="31" t="s">
        <v>148</v>
      </c>
      <c r="W4" s="29" t="s">
        <v>148</v>
      </c>
      <c r="X4" s="31" t="s">
        <v>148</v>
      </c>
      <c r="Y4" s="31" t="s">
        <v>148</v>
      </c>
      <c r="Z4" s="31" t="s">
        <v>148</v>
      </c>
      <c r="AA4" s="31" t="s">
        <v>148</v>
      </c>
      <c r="AB4" s="31" t="s">
        <v>148</v>
      </c>
      <c r="AC4" s="31" t="s">
        <v>148</v>
      </c>
      <c r="AD4" s="29" t="s">
        <v>148</v>
      </c>
      <c r="AE4" s="31" t="s">
        <v>148</v>
      </c>
      <c r="AF4" s="31" t="s">
        <v>148</v>
      </c>
      <c r="AG4" s="31" t="s">
        <v>148</v>
      </c>
      <c r="AH4" s="32" t="s">
        <v>148</v>
      </c>
      <c r="AI4" s="29" t="s">
        <v>148</v>
      </c>
      <c r="AJ4" s="29" t="s">
        <v>148</v>
      </c>
      <c r="AK4" s="29" t="s">
        <v>148</v>
      </c>
      <c r="AL4" s="29" t="s">
        <v>150</v>
      </c>
      <c r="AM4" s="29" t="s">
        <v>151</v>
      </c>
      <c r="AN4" s="29" t="s">
        <v>153</v>
      </c>
      <c r="AO4" s="29" t="s">
        <v>148</v>
      </c>
      <c r="AP4" s="31" t="s">
        <v>148</v>
      </c>
      <c r="AQ4" s="29" t="s">
        <v>148</v>
      </c>
      <c r="AR4" s="31" t="s">
        <v>148</v>
      </c>
      <c r="AS4" s="29" t="s">
        <v>148</v>
      </c>
      <c r="AT4" s="31" t="s">
        <v>148</v>
      </c>
      <c r="AU4" s="31" t="s">
        <v>148</v>
      </c>
      <c r="AV4" s="31" t="s">
        <v>148</v>
      </c>
      <c r="AW4" s="31" t="s">
        <v>148</v>
      </c>
      <c r="AX4" s="31" t="s">
        <v>148</v>
      </c>
      <c r="AY4" s="31" t="s">
        <v>148</v>
      </c>
      <c r="AZ4" s="29" t="s">
        <v>149</v>
      </c>
      <c r="BA4" s="29" t="s">
        <v>149</v>
      </c>
      <c r="BB4" s="29" t="s">
        <v>149</v>
      </c>
      <c r="BC4" s="29" t="s">
        <v>149</v>
      </c>
      <c r="BD4" s="29" t="s">
        <v>154</v>
      </c>
      <c r="BE4" s="29" t="s">
        <v>154</v>
      </c>
      <c r="BF4" s="192"/>
      <c r="BG4" s="192"/>
    </row>
    <row r="5" spans="1:60" ht="20.100000000000001" customHeight="1">
      <c r="A5" s="13" t="s">
        <v>157</v>
      </c>
      <c r="B5" s="13">
        <v>450000</v>
      </c>
      <c r="C5" s="13" t="s">
        <v>158</v>
      </c>
      <c r="D5" s="13">
        <v>450100</v>
      </c>
      <c r="E5" s="13" t="s">
        <v>159</v>
      </c>
      <c r="F5" s="13" t="s">
        <v>160</v>
      </c>
      <c r="G5" s="13" t="s">
        <v>161</v>
      </c>
      <c r="H5" s="14" t="s">
        <v>162</v>
      </c>
      <c r="I5" s="13" t="s">
        <v>163</v>
      </c>
      <c r="J5" s="13" t="s">
        <v>164</v>
      </c>
      <c r="K5" s="13" t="s">
        <v>165</v>
      </c>
      <c r="L5" s="13">
        <v>108.26390000000001</v>
      </c>
      <c r="M5" s="13">
        <v>23.151399999999999</v>
      </c>
      <c r="O5" s="105" t="str">
        <f>县级地下水录入版!D5</f>
        <v>2020年6月8日10:10</v>
      </c>
      <c r="P5" s="19"/>
      <c r="Q5" s="37" t="str">
        <f>IF(LEFT(县级地下水录入版!F5,1)="&lt;",REPLACE(县级地下水录入版!F5,1,1,"") &amp; "L",县级地下水录入版!F5)</f>
        <v>5L</v>
      </c>
      <c r="R5" s="37" t="str">
        <f>IF(LEFT(县级地下水录入版!G5,1)="&lt;",REPLACE(县级地下水录入版!G5,1,1,"") &amp; "L",县级地下水录入版!G5)</f>
        <v>0（无）</v>
      </c>
      <c r="S5" s="37" t="str">
        <f>IF(LEFT(县级地下水录入版!H5,1)="&lt;",REPLACE(县级地下水录入版!H5,1,1,"") &amp; "L",县级地下水录入版!H5)</f>
        <v>0.5L</v>
      </c>
      <c r="T5" s="37" t="str">
        <f>IF(LEFT(县级地下水录入版!I5,1)="&lt;",REPLACE(县级地下水录入版!I5,1,1,"") &amp; "L",县级地下水录入版!I5)</f>
        <v>无</v>
      </c>
      <c r="U5" s="37" t="str">
        <f>IF(LEFT(县级地下水录入版!J5,1)="&lt;",REPLACE(县级地下水录入版!J5,1,1,"") &amp; "L",县级地下水录入版!J5)</f>
        <v>7.43</v>
      </c>
      <c r="V5" s="37">
        <f>IF(LEFT(县级地下水录入版!K5,1)="&lt;",REPLACE(县级地下水录入版!K5,1,1,"") &amp; "L",县级地下水录入版!K5)</f>
        <v>196</v>
      </c>
      <c r="W5" s="37">
        <f>IF(LEFT(县级地下水录入版!L5,1)="&lt;",REPLACE(县级地下水录入版!L5,1,1,"") &amp; "L",县级地下水录入版!L5)</f>
        <v>242</v>
      </c>
      <c r="X5" s="37">
        <f>IF(LEFT(县级地下水录入版!M5,1)="&lt;",REPLACE(县级地下水录入版!M5,1,1,"") &amp; "L",县级地下水录入版!M5)</f>
        <v>3.56</v>
      </c>
      <c r="Y5" s="37" t="str">
        <f>IF(LEFT(县级地下水录入版!N5,1)="&lt;",REPLACE(县级地下水录入版!N5,1,1,"") &amp; "L",县级地下水录入版!N5)</f>
        <v>5.60</v>
      </c>
      <c r="Z5" s="37">
        <f>IF(LEFT(县级地下水录入版!O5,1)="&lt;",REPLACE(县级地下水录入版!O5,1,1,"") &amp; "L",县级地下水录入版!O5)</f>
        <v>4.4000000000000003E-3</v>
      </c>
      <c r="AA5" s="37">
        <f>IF(LEFT(县级地下水录入版!P5,1)="&lt;",REPLACE(县级地下水录入版!P5,1,1,"") &amp; "L",县级地下水录入版!P5)</f>
        <v>1.1E-4</v>
      </c>
      <c r="AB5" s="37">
        <f>IF(LEFT(县级地下水录入版!Q5,1)="&lt;",REPLACE(县级地下水录入版!Q5,1,1,"") &amp; "L",县级地下水录入版!Q5)</f>
        <v>1.49E-3</v>
      </c>
      <c r="AC5" s="37">
        <f>IF(LEFT(县级地下水录入版!R5,1)="&lt;",REPLACE(县级地下水录入版!R5,1,1,"") &amp; "L",县级地下水录入版!R5)</f>
        <v>3.0999999999999999E-3</v>
      </c>
      <c r="AD5" s="37">
        <f>IF(LEFT(县级地下水录入版!AV5,1)="&lt;",REPLACE(县级地下水录入版!AV5,1,1,"") &amp; "L",县级地下水录入版!AV5)</f>
        <v>3.5000000000000001E-3</v>
      </c>
      <c r="AE5" s="37" t="str">
        <f>IF(LEFT(县级地下水录入版!U5,1)="&lt;",REPLACE(县级地下水录入版!U5,1,1,"") &amp; "L",县级地下水录入版!U5)</f>
        <v>0.002L</v>
      </c>
      <c r="AF5" s="37" t="str">
        <f>IF(LEFT(县级地下水录入版!V5,1)="&lt;",REPLACE(县级地下水录入版!V5,1,1,"") &amp; "L",县级地下水录入版!V5)</f>
        <v>0.05L</v>
      </c>
      <c r="AG5" s="37" t="str">
        <f>IF(LEFT(县级地下水录入版!W5,1)="&lt;",REPLACE(县级地下水录入版!W5,1,1,"") &amp; "L",县级地下水录入版!W5)</f>
        <v>0.5L</v>
      </c>
      <c r="AH5" s="37">
        <f>IF(LEFT(县级地下水录入版!X5,1)="&lt;",REPLACE(县级地下水录入版!X5,1,1,"") &amp; "L",县级地下水录入版!X5)</f>
        <v>0</v>
      </c>
      <c r="AI5" s="37" t="str">
        <f>IF(LEFT(县级地下水录入版!AA5,1)="&lt;",REPLACE(县级地下水录入版!AA5,1,1,"") &amp; "L",县级地下水录入版!AA5)</f>
        <v>0.040</v>
      </c>
      <c r="AJ5" s="37" t="str">
        <f>IF(LEFT(县级地下水录入版!AW5,1)="&lt;",REPLACE(县级地下水录入版!AW5,1,1,"") &amp; "L",县级地下水录入版!AW5)</f>
        <v>0.005L</v>
      </c>
      <c r="AK5" s="37">
        <f>IF(LEFT(县级地下水录入版!AX5,1)="&lt;",REPLACE(县级地下水录入版!AX5,1,1,"") &amp; "L",县级地下水录入版!AX5)</f>
        <v>2.0499999999999998</v>
      </c>
      <c r="AL5" s="37">
        <f>IF(LEFT(县级地下水录入版!AP5,1)="&lt;",REPLACE(县级地下水录入版!AP5,1,1,"") &amp; "L",县级地下水录入版!AP5)</f>
        <v>0</v>
      </c>
      <c r="AM5" s="37" t="str">
        <f>IF(LEFT(县级地下水录入版!AQ5,1)="&lt;",REPLACE(县级地下水录入版!AQ5,1,1,"") &amp; "L",县级地下水录入版!AQ5)</f>
        <v>1.1L</v>
      </c>
      <c r="AN5" s="37">
        <f>IF(LEFT(县级地下水录入版!AS5,1)="&lt;",REPLACE(县级地下水录入版!AS5,1,1,"") &amp; "L",县级地下水录入版!AS5)</f>
        <v>4</v>
      </c>
      <c r="AO5" s="37" t="str">
        <f>IF(LEFT(县级地下水录入版!Z5,1)="&lt;",REPLACE(县级地下水录入版!Z5,1,1,"") &amp; "L",县级地下水录入版!Z5)</f>
        <v>0.003L</v>
      </c>
      <c r="AP5" s="37">
        <f>IF(LEFT(县级地下水录入版!Y5,1)="&lt;",REPLACE(县级地下水录入版!Y5,1,1,"") &amp; "L",县级地下水录入版!Y5)</f>
        <v>2.66</v>
      </c>
      <c r="AQ5" s="37" t="str">
        <f>IF(LEFT(县级地下水录入版!AD5,1)="&lt;",REPLACE(县级地下水录入版!AD5,1,1,"") &amp; "L",县级地下水录入版!AD5)</f>
        <v>0.001L</v>
      </c>
      <c r="AR5" s="37">
        <f>IF(LEFT(县级地下水录入版!AB5,1)="&lt;",REPLACE(县级地下水录入版!AB5,1,1,"") &amp; "L",县级地下水录入版!AB5)</f>
        <v>1.6E-2</v>
      </c>
      <c r="AS5" s="37">
        <f>IF(LEFT(县级地下水录入版!AC5,1)="&lt;",REPLACE(县级地下水录入版!AC5,1,1,"") &amp; "L",县级地下水录入版!AC5)</f>
        <v>0</v>
      </c>
      <c r="AT5" s="37" t="str">
        <f>IF(LEFT(县级地下水录入版!AE5,1)="&lt;",REPLACE(县级地下水录入版!AE5,1,1,"") &amp; "L",县级地下水录入版!AE5)</f>
        <v>0.00001L</v>
      </c>
      <c r="AU5" s="37">
        <f>IF(LEFT(县级地下水录入版!AF5,1)="&lt;",REPLACE(县级地下水录入版!AF5,1,1,"") &amp; "L",县级地下水录入版!AF5)</f>
        <v>2.7999999999999998E-4</v>
      </c>
      <c r="AV5" s="37">
        <f>IF(LEFT(县级地下水录入版!AG5,1)="&lt;",REPLACE(县级地下水录入版!AG5,1,1,"") &amp; "L",县级地下水录入版!AG5)</f>
        <v>4.4000000000000002E-4</v>
      </c>
      <c r="AW5" s="37" t="str">
        <f>IF(LEFT(县级地下水录入版!AH5,1)="&lt;",REPLACE(县级地下水录入版!AH5,1,1,"") &amp; "L",县级地下水录入版!AH5)</f>
        <v>0.00006L</v>
      </c>
      <c r="AX5" s="37" t="str">
        <f>IF(LEFT(县级地下水录入版!AI5,1)="&lt;",REPLACE(县级地下水录入版!AI5,1,1,"") &amp; "L",县级地下水录入版!AI5)</f>
        <v>0.004L</v>
      </c>
      <c r="AY5" s="37">
        <f>IF(LEFT(县级地下水录入版!AJ5,1)="&lt;",REPLACE(县级地下水录入版!AJ5,1,1,"") &amp; "L",县级地下水录入版!AJ5)</f>
        <v>3.3E-4</v>
      </c>
      <c r="AZ5" s="37" t="str">
        <f>IF(LEFT(县级地下水录入版!AY5,1)="&lt;",REPLACE(县级地下水录入版!AY5,1,1,"") &amp; "L",县级地下水录入版!AY5*1000)</f>
        <v>0.0004L</v>
      </c>
      <c r="BA5" s="91" t="str">
        <f>IF(LEFT(县级地下水录入版!AZ5,1)="&lt;",REPLACE(县级地下水录入版!AZ5,1,1,"") &amp; "L",县级地下水录入版!AZ5*1000)</f>
        <v>0.0004L</v>
      </c>
      <c r="BB5" s="91" t="str">
        <f>IF(LEFT(县级地下水录入版!BA5,1)="&lt;",REPLACE(县级地下水录入版!BA5,1,1,"") &amp; "L",县级地下水录入版!BA5*1000)</f>
        <v>0.0004L</v>
      </c>
      <c r="BC5" s="91" t="str">
        <f>IF(LEFT(县级地下水录入版!BB5,1)="&lt;",REPLACE(县级地下水录入版!BB5,1,1,"") &amp; "L",县级地下水录入版!BB5*1000)</f>
        <v>0.0003L</v>
      </c>
      <c r="BD5" s="37" t="str">
        <f>IF(LEFT(县级地下水录入版!AT5,1)="&lt;",REPLACE(县级地下水录入版!AT5,1,1,"") &amp; "L",县级地下水录入版!AT5)</f>
        <v>1.6×10-2L</v>
      </c>
      <c r="BE5" s="37" t="str">
        <f>IF(LEFT(县级地下水录入版!AU5,1)="&lt;",REPLACE(县级地下水录入版!AU5,1,1,"") &amp; "L",县级地下水录入版!AU5)</f>
        <v>2.8×10-2L</v>
      </c>
      <c r="BH5" s="65" t="s">
        <v>232</v>
      </c>
    </row>
    <row r="6" spans="1:60" ht="20.100000000000001" customHeight="1">
      <c r="A6" s="13" t="s">
        <v>157</v>
      </c>
      <c r="B6" s="13">
        <v>450000</v>
      </c>
      <c r="C6" s="13" t="s">
        <v>158</v>
      </c>
      <c r="D6" s="13">
        <v>450100</v>
      </c>
      <c r="E6" s="13" t="s">
        <v>166</v>
      </c>
      <c r="F6" s="13">
        <v>450126</v>
      </c>
      <c r="G6" s="13" t="s">
        <v>161</v>
      </c>
      <c r="H6" s="13" t="s">
        <v>167</v>
      </c>
      <c r="I6" s="13" t="s">
        <v>168</v>
      </c>
      <c r="J6" s="13" t="s">
        <v>164</v>
      </c>
      <c r="K6" s="13" t="s">
        <v>165</v>
      </c>
      <c r="L6" s="13">
        <v>108.8556</v>
      </c>
      <c r="M6" s="13">
        <v>23.216699999999999</v>
      </c>
      <c r="O6" s="105" t="str">
        <f>县级地下水录入版!D6</f>
        <v>2020年6月8日11:40</v>
      </c>
      <c r="P6" s="19"/>
      <c r="Q6" s="98" t="str">
        <f>IF(LEFT(县级地下水录入版!F6,1)="&lt;",REPLACE(县级地下水录入版!F6,1,1,"") &amp; "L",县级地下水录入版!F6)</f>
        <v>5L</v>
      </c>
      <c r="R6" s="98" t="str">
        <f>IF(LEFT(县级地下水录入版!G6,1)="&lt;",REPLACE(县级地下水录入版!G6,1,1,"") &amp; "L",县级地下水录入版!G6)</f>
        <v>0（无）</v>
      </c>
      <c r="S6" s="98" t="str">
        <f>IF(LEFT(县级地下水录入版!H6,1)="&lt;",REPLACE(县级地下水录入版!H6,1,1,"") &amp; "L",县级地下水录入版!H6)</f>
        <v>0.5L</v>
      </c>
      <c r="T6" s="98" t="str">
        <f>IF(LEFT(县级地下水录入版!I6,1)="&lt;",REPLACE(县级地下水录入版!I6,1,1,"") &amp; "L",县级地下水录入版!I6)</f>
        <v>无</v>
      </c>
      <c r="U6" s="98" t="str">
        <f>IF(LEFT(县级地下水录入版!J6,1)="&lt;",REPLACE(县级地下水录入版!J6,1,1,"") &amp; "L",县级地下水录入版!J6)</f>
        <v>7.48</v>
      </c>
      <c r="V6" s="98">
        <f>IF(LEFT(县级地下水录入版!K6,1)="&lt;",REPLACE(县级地下水录入版!K6,1,1,"") &amp; "L",县级地下水录入版!K6)</f>
        <v>188</v>
      </c>
      <c r="W6" s="98">
        <f>IF(LEFT(县级地下水录入版!L6,1)="&lt;",REPLACE(县级地下水录入版!L6,1,1,"") &amp; "L",县级地下水录入版!L6)</f>
        <v>234</v>
      </c>
      <c r="X6" s="98">
        <f>IF(LEFT(县级地下水录入版!M6,1)="&lt;",REPLACE(县级地下水录入版!M6,1,1,"") &amp; "L",县级地下水录入版!M6)</f>
        <v>1.36</v>
      </c>
      <c r="Y6" s="98">
        <f>IF(LEFT(县级地下水录入版!N6,1)="&lt;",REPLACE(县级地下水录入版!N6,1,1,"") &amp; "L",县级地下水录入版!N6)</f>
        <v>6.54</v>
      </c>
      <c r="Z6" s="98">
        <f>IF(LEFT(县级地下水录入版!O6,1)="&lt;",REPLACE(县级地下水录入版!O6,1,1,"") &amp; "L",县级地下水录入版!O6)</f>
        <v>2.7000000000000001E-3</v>
      </c>
      <c r="AA6" s="98">
        <f>IF(LEFT(县级地下水录入版!P6,1)="&lt;",REPLACE(县级地下水录入版!P6,1,1,"") &amp; "L",县级地下水录入版!P6)</f>
        <v>5.8E-4</v>
      </c>
      <c r="AB6" s="98">
        <f>IF(LEFT(县级地下水录入版!Q6,1)="&lt;",REPLACE(县级地下水录入版!Q6,1,1,"") &amp; "L",县级地下水录入版!Q6)</f>
        <v>4.6000000000000001E-4</v>
      </c>
      <c r="AC6" s="98">
        <f>IF(LEFT(县级地下水录入版!R6,1)="&lt;",REPLACE(县级地下水录入版!R6,1,1,"") &amp; "L",县级地下水录入版!R6)</f>
        <v>5.1999999999999998E-3</v>
      </c>
      <c r="AD6" s="98">
        <f>IF(LEFT(县级地下水录入版!AV6,1)="&lt;",REPLACE(县级地下水录入版!AV6,1,1,"") &amp; "L",县级地下水录入版!AV6)</f>
        <v>3.5999999999999999E-3</v>
      </c>
      <c r="AE6" s="98" t="str">
        <f>IF(LEFT(县级地下水录入版!U6,1)="&lt;",REPLACE(县级地下水录入版!U6,1,1,"") &amp; "L",县级地下水录入版!U6)</f>
        <v>0.002L</v>
      </c>
      <c r="AF6" s="98" t="str">
        <f>IF(LEFT(县级地下水录入版!V6,1)="&lt;",REPLACE(县级地下水录入版!V6,1,1,"") &amp; "L",县级地下水录入版!V6)</f>
        <v>0.05L</v>
      </c>
      <c r="AG6" s="98" t="str">
        <f>IF(LEFT(县级地下水录入版!W6,1)="&lt;",REPLACE(县级地下水录入版!W6,1,1,"") &amp; "L",县级地下水录入版!W6)</f>
        <v>0.5L</v>
      </c>
      <c r="AH6" s="98">
        <f>IF(LEFT(县级地下水录入版!X6,1)="&lt;",REPLACE(县级地下水录入版!X6,1,1,"") &amp; "L",县级地下水录入版!X6)</f>
        <v>0</v>
      </c>
      <c r="AI6" s="98">
        <f>IF(LEFT(县级地下水录入版!AA6,1)="&lt;",REPLACE(县级地下水录入版!AA6,1,1,"") &amp; "L",县级地下水录入版!AA6)</f>
        <v>3.6999999999999998E-2</v>
      </c>
      <c r="AJ6" s="98" t="str">
        <f>IF(LEFT(县级地下水录入版!AW6,1)="&lt;",REPLACE(县级地下水录入版!AW6,1,1,"") &amp; "L",县级地下水录入版!AW6)</f>
        <v>0.005L</v>
      </c>
      <c r="AK6" s="98">
        <f>IF(LEFT(县级地下水录入版!AX6,1)="&lt;",REPLACE(县级地下水录入版!AX6,1,1,"") &amp; "L",县级地下水录入版!AX6)</f>
        <v>4.66</v>
      </c>
      <c r="AL6" s="98">
        <f>IF(LEFT(县级地下水录入版!AP6,1)="&lt;",REPLACE(县级地下水录入版!AP6,1,1,"") &amp; "L",县级地下水录入版!AP6)</f>
        <v>0</v>
      </c>
      <c r="AM6" s="98" t="str">
        <f>IF(LEFT(县级地下水录入版!AQ6,1)="&lt;",REPLACE(县级地下水录入版!AQ6,1,1,"") &amp; "L",县级地下水录入版!AQ6)</f>
        <v>1.1L</v>
      </c>
      <c r="AN6" s="98">
        <f>IF(LEFT(县级地下水录入版!AS6,1)="&lt;",REPLACE(县级地下水录入版!AS6,1,1,"") &amp; "L",县级地下水录入版!AS6)</f>
        <v>16</v>
      </c>
      <c r="AO6" s="98" t="str">
        <f>IF(LEFT(县级地下水录入版!Z6,1)="&lt;",REPLACE(县级地下水录入版!Z6,1,1,"") &amp; "L",县级地下水录入版!Z6)</f>
        <v>0.003L</v>
      </c>
      <c r="AP6" s="98">
        <f>IF(LEFT(县级地下水录入版!Y6,1)="&lt;",REPLACE(县级地下水录入版!Y6,1,1,"") &amp; "L",县级地下水录入版!Y6)</f>
        <v>1.95</v>
      </c>
      <c r="AQ6" s="98" t="str">
        <f>IF(LEFT(县级地下水录入版!AD6,1)="&lt;",REPLACE(县级地下水录入版!AD6,1,1,"") &amp; "L",县级地下水录入版!AD6)</f>
        <v>0.001L</v>
      </c>
      <c r="AR6" s="98" t="str">
        <f>IF(LEFT(县级地下水录入版!AB6,1)="&lt;",REPLACE(县级地下水录入版!AB6,1,1,"") &amp; "L",县级地下水录入版!AB6)</f>
        <v>0.010</v>
      </c>
      <c r="AS6" s="98">
        <f>IF(LEFT(县级地下水录入版!AC6,1)="&lt;",REPLACE(县级地下水录入版!AC6,1,1,"") &amp; "L",县级地下水录入版!AC6)</f>
        <v>0</v>
      </c>
      <c r="AT6" s="98" t="str">
        <f>IF(LEFT(县级地下水录入版!AE6,1)="&lt;",REPLACE(县级地下水录入版!AE6,1,1,"") &amp; "L",县级地下水录入版!AE6)</f>
        <v>0.00001L</v>
      </c>
      <c r="AU6" s="98">
        <f>IF(LEFT(县级地下水录入版!AF6,1)="&lt;",REPLACE(县级地下水录入版!AF6,1,1,"") &amp; "L",县级地下水录入版!AF6)</f>
        <v>2.2000000000000001E-4</v>
      </c>
      <c r="AV6" s="98" t="str">
        <f>IF(LEFT(县级地下水录入版!AG6,1)="&lt;",REPLACE(县级地下水录入版!AG6,1,1,"") &amp; "L",县级地下水录入版!AG6)</f>
        <v>0.00041L</v>
      </c>
      <c r="AW6" s="98">
        <f>IF(LEFT(县级地下水录入版!AH6,1)="&lt;",REPLACE(县级地下水录入版!AH6,1,1,"") &amp; "L",县级地下水录入版!AH6)</f>
        <v>1.3999999999999999E-4</v>
      </c>
      <c r="AX6" s="98" t="str">
        <f>IF(LEFT(县级地下水录入版!AI6,1)="&lt;",REPLACE(县级地下水录入版!AI6,1,1,"") &amp; "L",县级地下水录入版!AI6)</f>
        <v>0.004L</v>
      </c>
      <c r="AY6" s="98">
        <f>IF(LEFT(县级地下水录入版!AJ6,1)="&lt;",REPLACE(县级地下水录入版!AJ6,1,1,"") &amp; "L",县级地下水录入版!AJ6)</f>
        <v>1.1E-4</v>
      </c>
      <c r="AZ6" s="98" t="str">
        <f>IF(LEFT(县级地下水录入版!AY6,1)="&lt;",REPLACE(县级地下水录入版!AY6,1,1,"") &amp; "L",县级地下水录入版!AY6*1000)</f>
        <v>0.0004L</v>
      </c>
      <c r="BA6" s="98" t="str">
        <f>IF(LEFT(县级地下水录入版!AZ6,1)="&lt;",REPLACE(县级地下水录入版!AZ6,1,1,"") &amp; "L",县级地下水录入版!AZ6*1000)</f>
        <v>0.0004L</v>
      </c>
      <c r="BB6" s="98" t="str">
        <f>IF(LEFT(县级地下水录入版!BA6,1)="&lt;",REPLACE(县级地下水录入版!BA6,1,1,"") &amp; "L",县级地下水录入版!BA6*1000)</f>
        <v>0.0004L</v>
      </c>
      <c r="BC6" s="98" t="str">
        <f>IF(LEFT(县级地下水录入版!BB6,1)="&lt;",REPLACE(县级地下水录入版!BB6,1,1,"") &amp; "L",县级地下水录入版!BB6*1000)</f>
        <v>0.0003L</v>
      </c>
      <c r="BD6" s="98" t="str">
        <f>IF(LEFT(县级地下水录入版!AT6,1)="&lt;",REPLACE(县级地下水录入版!AT6,1,1,"") &amp; "L",县级地下水录入版!AT6)</f>
        <v>3.4×10-2</v>
      </c>
      <c r="BE6" s="98" t="str">
        <f>IF(LEFT(县级地下水录入版!AU6,1)="&lt;",REPLACE(县级地下水录入版!AU6,1,1,"") &amp; "L",县级地下水录入版!AU6)</f>
        <v>5.6×10-2</v>
      </c>
      <c r="BH6" s="65" t="s">
        <v>233</v>
      </c>
    </row>
    <row r="7" spans="1:60" ht="20.100000000000001" customHeight="1">
      <c r="A7" s="13" t="s">
        <v>157</v>
      </c>
      <c r="B7" s="13">
        <v>450000</v>
      </c>
      <c r="C7" s="13" t="s">
        <v>158</v>
      </c>
      <c r="D7" s="13">
        <v>450100</v>
      </c>
      <c r="E7" s="13" t="s">
        <v>166</v>
      </c>
      <c r="F7" s="13">
        <v>450126</v>
      </c>
      <c r="G7" s="13" t="s">
        <v>161</v>
      </c>
      <c r="H7" s="13" t="s">
        <v>169</v>
      </c>
      <c r="I7" s="13" t="s">
        <v>170</v>
      </c>
      <c r="J7" s="13" t="s">
        <v>164</v>
      </c>
      <c r="K7" s="13" t="s">
        <v>165</v>
      </c>
      <c r="L7" s="13">
        <v>108.9028</v>
      </c>
      <c r="M7" s="13">
        <v>23.2333</v>
      </c>
      <c r="O7" s="105" t="str">
        <f>县级地下水录入版!D7</f>
        <v>2020年6月8日12:15</v>
      </c>
      <c r="P7" s="19"/>
      <c r="Q7" s="98" t="str">
        <f>IF(LEFT(县级地下水录入版!F7,1)="&lt;",REPLACE(县级地下水录入版!F7,1,1,"") &amp; "L",县级地下水录入版!F7)</f>
        <v>5L</v>
      </c>
      <c r="R7" s="98" t="str">
        <f>IF(LEFT(县级地下水录入版!G7,1)="&lt;",REPLACE(县级地下水录入版!G7,1,1,"") &amp; "L",县级地下水录入版!G7)</f>
        <v>0（无）</v>
      </c>
      <c r="S7" s="98" t="str">
        <f>IF(LEFT(县级地下水录入版!H7,1)="&lt;",REPLACE(县级地下水录入版!H7,1,1,"") &amp; "L",县级地下水录入版!H7)</f>
        <v>0.5L</v>
      </c>
      <c r="T7" s="98" t="str">
        <f>IF(LEFT(县级地下水录入版!I7,1)="&lt;",REPLACE(县级地下水录入版!I7,1,1,"") &amp; "L",县级地下水录入版!I7)</f>
        <v>无</v>
      </c>
      <c r="U7" s="98" t="str">
        <f>IF(LEFT(县级地下水录入版!J7,1)="&lt;",REPLACE(县级地下水录入版!J7,1,1,"") &amp; "L",县级地下水录入版!J7)</f>
        <v>7.96</v>
      </c>
      <c r="V7" s="98">
        <f>IF(LEFT(县级地下水录入版!K7,1)="&lt;",REPLACE(县级地下水录入版!K7,1,1,"") &amp; "L",县级地下水录入版!K7)</f>
        <v>185</v>
      </c>
      <c r="W7" s="98">
        <f>IF(LEFT(县级地下水录入版!L7,1)="&lt;",REPLACE(县级地下水录入版!L7,1,1,"") &amp; "L",县级地下水录入版!L7)</f>
        <v>206</v>
      </c>
      <c r="X7" s="98" t="str">
        <f>IF(LEFT(县级地下水录入版!M7,1)="&lt;",REPLACE(县级地下水录入版!M7,1,1,"") &amp; "L",县级地下水录入版!M7)</f>
        <v>3.10</v>
      </c>
      <c r="Y7" s="98">
        <f>IF(LEFT(县级地下水录入版!N7,1)="&lt;",REPLACE(县级地下水录入版!N7,1,1,"") &amp; "L",县级地下水录入版!N7)</f>
        <v>4.04</v>
      </c>
      <c r="Z7" s="98">
        <f>IF(LEFT(县级地下水录入版!O7,1)="&lt;",REPLACE(县级地下水录入版!O7,1,1,"") &amp; "L",县级地下水录入版!O7)</f>
        <v>1.1000000000000001E-3</v>
      </c>
      <c r="AA7" s="98">
        <f>IF(LEFT(县级地下水录入版!P7,1)="&lt;",REPLACE(县级地下水录入版!P7,1,1,"") &amp; "L",县级地下水录入版!P7)</f>
        <v>1.7000000000000001E-4</v>
      </c>
      <c r="AB7" s="98">
        <f>IF(LEFT(县级地下水录入版!Q7,1)="&lt;",REPLACE(县级地下水录入版!Q7,1,1,"") &amp; "L",县级地下水录入版!Q7)</f>
        <v>5.1000000000000004E-4</v>
      </c>
      <c r="AC7" s="98">
        <f>IF(LEFT(县级地下水录入版!R7,1)="&lt;",REPLACE(县级地下水录入版!R7,1,1,"") &amp; "L",县级地下水录入版!R7)</f>
        <v>2.5999999999999999E-3</v>
      </c>
      <c r="AD7" s="98">
        <f>IF(LEFT(县级地下水录入版!AV7,1)="&lt;",REPLACE(县级地下水录入版!AV7,1,1,"") &amp; "L",县级地下水录入版!AV7)</f>
        <v>6.8999999999999999E-3</v>
      </c>
      <c r="AE7" s="98" t="str">
        <f>IF(LEFT(县级地下水录入版!U7,1)="&lt;",REPLACE(县级地下水录入版!U7,1,1,"") &amp; "L",县级地下水录入版!U7)</f>
        <v>0.002L</v>
      </c>
      <c r="AF7" s="98" t="str">
        <f>IF(LEFT(县级地下水录入版!V7,1)="&lt;",REPLACE(县级地下水录入版!V7,1,1,"") &amp; "L",县级地下水录入版!V7)</f>
        <v>0.05L</v>
      </c>
      <c r="AG7" s="98" t="str">
        <f>IF(LEFT(县级地下水录入版!W7,1)="&lt;",REPLACE(县级地下水录入版!W7,1,1,"") &amp; "L",县级地下水录入版!W7)</f>
        <v>0.5L</v>
      </c>
      <c r="AH7" s="98">
        <f>IF(LEFT(县级地下水录入版!X7,1)="&lt;",REPLACE(县级地下水录入版!X7,1,1,"") &amp; "L",县级地下水录入版!X7)</f>
        <v>0</v>
      </c>
      <c r="AI7" s="98">
        <f>IF(LEFT(县级地下水录入版!AA7,1)="&lt;",REPLACE(县级地下水录入版!AA7,1,1,"") &amp; "L",县级地下水录入版!AA7)</f>
        <v>3.6999999999999998E-2</v>
      </c>
      <c r="AJ7" s="98" t="str">
        <f>IF(LEFT(县级地下水录入版!AW7,1)="&lt;",REPLACE(县级地下水录入版!AW7,1,1,"") &amp; "L",县级地下水录入版!AW7)</f>
        <v>0.005L</v>
      </c>
      <c r="AK7" s="98">
        <f>IF(LEFT(县级地下水录入版!AX7,1)="&lt;",REPLACE(县级地下水录入版!AX7,1,1,"") &amp; "L",县级地下水录入版!AX7)</f>
        <v>2.81</v>
      </c>
      <c r="AL7" s="98">
        <f>IF(LEFT(县级地下水录入版!AP7,1)="&lt;",REPLACE(县级地下水录入版!AP7,1,1,"") &amp; "L",县级地下水录入版!AP7)</f>
        <v>0</v>
      </c>
      <c r="AM7" s="98" t="str">
        <f>IF(LEFT(县级地下水录入版!AQ7,1)="&lt;",REPLACE(县级地下水录入版!AQ7,1,1,"") &amp; "L",县级地下水录入版!AQ7)</f>
        <v>1.1L</v>
      </c>
      <c r="AN7" s="98">
        <f>IF(LEFT(县级地下水录入版!AS7,1)="&lt;",REPLACE(县级地下水录入版!AS7,1,1,"") &amp; "L",县级地下水录入版!AS7)</f>
        <v>1</v>
      </c>
      <c r="AO7" s="98" t="str">
        <f>IF(LEFT(县级地下水录入版!Z7,1)="&lt;",REPLACE(县级地下水录入版!Z7,1,1,"") &amp; "L",县级地下水录入版!Z7)</f>
        <v>0.003L</v>
      </c>
      <c r="AP7" s="98">
        <f>IF(LEFT(县级地下水录入版!Y7,1)="&lt;",REPLACE(县级地下水录入版!Y7,1,1,"") &amp; "L",县级地下水录入版!Y7)</f>
        <v>0.78</v>
      </c>
      <c r="AQ7" s="98" t="str">
        <f>IF(LEFT(县级地下水录入版!AD7,1)="&lt;",REPLACE(县级地下水录入版!AD7,1,1,"") &amp; "L",县级地下水录入版!AD7)</f>
        <v>0.001L</v>
      </c>
      <c r="AR7" s="98">
        <f>IF(LEFT(县级地下水录入版!AB7,1)="&lt;",REPLACE(县级地下水录入版!AB7,1,1,"") &amp; "L",县级地下水录入版!AB7)</f>
        <v>3.1E-2</v>
      </c>
      <c r="AS7" s="98">
        <f>IF(LEFT(县级地下水录入版!AC7,1)="&lt;",REPLACE(县级地下水录入版!AC7,1,1,"") &amp; "L",县级地下水录入版!AC7)</f>
        <v>0</v>
      </c>
      <c r="AT7" s="98" t="str">
        <f>IF(LEFT(县级地下水录入版!AE7,1)="&lt;",REPLACE(县级地下水录入版!AE7,1,1,"") &amp; "L",县级地下水录入版!AE7)</f>
        <v>0.00001L</v>
      </c>
      <c r="AU7" s="98">
        <f>IF(LEFT(县级地下水录入版!AF7,1)="&lt;",REPLACE(县级地下水录入版!AF7,1,1,"") &amp; "L",县级地下水录入版!AF7)</f>
        <v>4.6000000000000001E-4</v>
      </c>
      <c r="AV7" s="98">
        <f>IF(LEFT(县级地下水录入版!AG7,1)="&lt;",REPLACE(县级地下水录入版!AG7,1,1,"") &amp; "L",县级地下水录入版!AG7)</f>
        <v>9.7000000000000005E-4</v>
      </c>
      <c r="AW7" s="98" t="str">
        <f>IF(LEFT(县级地下水录入版!AH7,1)="&lt;",REPLACE(县级地下水录入版!AH7,1,1,"") &amp; "L",县级地下水录入版!AH7)</f>
        <v>0.00006L</v>
      </c>
      <c r="AX7" s="98" t="str">
        <f>IF(LEFT(县级地下水录入版!AI7,1)="&lt;",REPLACE(县级地下水录入版!AI7,1,1,"") &amp; "L",县级地下水录入版!AI7)</f>
        <v>0.004L</v>
      </c>
      <c r="AY7" s="98">
        <f>IF(LEFT(县级地下水录入版!AJ7,1)="&lt;",REPLACE(县级地下水录入版!AJ7,1,1,"") &amp; "L",县级地下水录入版!AJ7)</f>
        <v>8.0000000000000007E-5</v>
      </c>
      <c r="AZ7" s="98" t="str">
        <f>IF(LEFT(县级地下水录入版!AY7,1)="&lt;",REPLACE(县级地下水录入版!AY7,1,1,"") &amp; "L",县级地下水录入版!AY7*1000)</f>
        <v>0.0004L</v>
      </c>
      <c r="BA7" s="98" t="str">
        <f>IF(LEFT(县级地下水录入版!AZ7,1)="&lt;",REPLACE(县级地下水录入版!AZ7,1,1,"") &amp; "L",县级地下水录入版!AZ7*1000)</f>
        <v>0.0004L</v>
      </c>
      <c r="BB7" s="98" t="str">
        <f>IF(LEFT(县级地下水录入版!BA7,1)="&lt;",REPLACE(县级地下水录入版!BA7,1,1,"") &amp; "L",县级地下水录入版!BA7*1000)</f>
        <v>0.0004L</v>
      </c>
      <c r="BC7" s="98" t="str">
        <f>IF(LEFT(县级地下水录入版!BB7,1)="&lt;",REPLACE(县级地下水录入版!BB7,1,1,"") &amp; "L",县级地下水录入版!BB7*1000)</f>
        <v>0.0003L</v>
      </c>
      <c r="BD7" s="98" t="str">
        <f>IF(LEFT(县级地下水录入版!AT7,1)="&lt;",REPLACE(县级地下水录入版!AT7,1,1,"") &amp; "L",县级地下水录入版!AT7)</f>
        <v>1.9×10-2</v>
      </c>
      <c r="BE7" s="98" t="str">
        <f>IF(LEFT(县级地下水录入版!AU7,1)="&lt;",REPLACE(县级地下水录入版!AU7,1,1,"") &amp; "L",县级地下水录入版!AU7)</f>
        <v>5.1×10-2</v>
      </c>
      <c r="BH7" s="65" t="s">
        <v>234</v>
      </c>
    </row>
    <row r="8" spans="1:60" s="34" customFormat="1" ht="20.100000000000001" customHeight="1">
      <c r="A8" s="15" t="s">
        <v>157</v>
      </c>
      <c r="B8" s="16">
        <v>450000</v>
      </c>
      <c r="C8" s="15" t="s">
        <v>158</v>
      </c>
      <c r="D8" s="16">
        <v>450100</v>
      </c>
      <c r="E8" s="15" t="s">
        <v>171</v>
      </c>
      <c r="F8" s="17">
        <v>450124</v>
      </c>
      <c r="G8" s="15" t="s">
        <v>161</v>
      </c>
      <c r="H8" s="15" t="s">
        <v>172</v>
      </c>
      <c r="I8" s="16"/>
      <c r="J8" s="15" t="s">
        <v>164</v>
      </c>
      <c r="K8" s="15" t="s">
        <v>165</v>
      </c>
      <c r="L8" s="15">
        <v>108.10206599999999</v>
      </c>
      <c r="M8" s="15">
        <v>23.421012999999999</v>
      </c>
      <c r="N8" s="33"/>
      <c r="O8" s="105" t="str">
        <f>县级地下水录入版!D8</f>
        <v>2020年6月8日11:30</v>
      </c>
      <c r="P8" s="19"/>
      <c r="Q8" s="98" t="str">
        <f>IF(LEFT(县级地下水录入版!F8,1)="&lt;",REPLACE(县级地下水录入版!F8,1,1,"") &amp; "L",县级地下水录入版!F8)</f>
        <v>6</v>
      </c>
      <c r="R8" s="98" t="str">
        <f>IF(LEFT(县级地下水录入版!G8,1)="&lt;",REPLACE(县级地下水录入版!G8,1,1,"") &amp; "L",县级地下水录入版!G8)</f>
        <v>0（无）</v>
      </c>
      <c r="S8" s="98" t="str">
        <f>IF(LEFT(县级地下水录入版!H8,1)="&lt;",REPLACE(县级地下水录入版!H8,1,1,"") &amp; "L",县级地下水录入版!H8)</f>
        <v>18.2</v>
      </c>
      <c r="T8" s="98" t="str">
        <f>IF(LEFT(县级地下水录入版!I8,1)="&lt;",REPLACE(县级地下水录入版!I8,1,1,"") &amp; "L",县级地下水录入版!I8)</f>
        <v>无</v>
      </c>
      <c r="U8" s="98" t="str">
        <f>IF(LEFT(县级地下水录入版!J8,1)="&lt;",REPLACE(县级地下水录入版!J8,1,1,"") &amp; "L",县级地下水录入版!J8)</f>
        <v>7.56</v>
      </c>
      <c r="V8" s="98">
        <f>IF(LEFT(县级地下水录入版!K8,1)="&lt;",REPLACE(县级地下水录入版!K8,1,1,"") &amp; "L",县级地下水录入版!K8)</f>
        <v>190</v>
      </c>
      <c r="W8" s="98">
        <f>IF(LEFT(县级地下水录入版!L8,1)="&lt;",REPLACE(县级地下水录入版!L8,1,1,"") &amp; "L",县级地下水录入版!L8)</f>
        <v>250</v>
      </c>
      <c r="X8" s="98" t="str">
        <f>IF(LEFT(县级地下水录入版!M8,1)="&lt;",REPLACE(县级地下水录入版!M8,1,1,"") &amp; "L",县级地下水录入版!M8)</f>
        <v>12.0</v>
      </c>
      <c r="Y8" s="98">
        <f>IF(LEFT(县级地下水录入版!N8,1)="&lt;",REPLACE(县级地下水录入版!N8,1,1,"") &amp; "L",县级地下水录入版!N8)</f>
        <v>6.18</v>
      </c>
      <c r="Z8" s="98">
        <f>IF(LEFT(县级地下水录入版!O8,1)="&lt;",REPLACE(县级地下水录入版!O8,1,1,"") &amp; "L",县级地下水录入版!O8)</f>
        <v>2.3E-3</v>
      </c>
      <c r="AA8" s="98">
        <f>IF(LEFT(县级地下水录入版!P8,1)="&lt;",REPLACE(县级地下水录入版!P8,1,1,"") &amp; "L",县级地下水录入版!P8)</f>
        <v>1.07E-3</v>
      </c>
      <c r="AB8" s="98">
        <f>IF(LEFT(县级地下水录入版!Q8,1)="&lt;",REPLACE(县级地下水录入版!Q8,1,1,"") &amp; "L",县级地下水录入版!Q8)</f>
        <v>3.6999999999999999E-4</v>
      </c>
      <c r="AC8" s="98" t="str">
        <f>IF(LEFT(县级地下水录入版!R8,1)="&lt;",REPLACE(县级地下水录入版!R8,1,1,"") &amp; "L",县级地下水录入版!R8)</f>
        <v>0.0008L</v>
      </c>
      <c r="AD8" s="98">
        <f>IF(LEFT(县级地下水录入版!AV8,1)="&lt;",REPLACE(县级地下水录入版!AV8,1,1,"") &amp; "L",县级地下水录入版!AV8)</f>
        <v>1.1900000000000001E-2</v>
      </c>
      <c r="AE8" s="98" t="str">
        <f>IF(LEFT(县级地下水录入版!U8,1)="&lt;",REPLACE(县级地下水录入版!U8,1,1,"") &amp; "L",县级地下水录入版!U8)</f>
        <v>0.002L</v>
      </c>
      <c r="AF8" s="98" t="str">
        <f>IF(LEFT(县级地下水录入版!V8,1)="&lt;",REPLACE(县级地下水录入版!V8,1,1,"") &amp; "L",县级地下水录入版!V8)</f>
        <v>0.05L</v>
      </c>
      <c r="AG8" s="98">
        <f>IF(LEFT(县级地下水录入版!W8,1)="&lt;",REPLACE(县级地下水录入版!W8,1,1,"") &amp; "L",县级地下水录入版!W8)</f>
        <v>0.8</v>
      </c>
      <c r="AH8" s="98">
        <f>IF(LEFT(县级地下水录入版!X8,1)="&lt;",REPLACE(县级地下水录入版!X8,1,1,"") &amp; "L",县级地下水录入版!X8)</f>
        <v>0</v>
      </c>
      <c r="AI8" s="98">
        <f>IF(LEFT(县级地下水录入版!AA8,1)="&lt;",REPLACE(县级地下水录入版!AA8,1,1,"") &amp; "L",县级地下水录入版!AA8)</f>
        <v>9.0999999999999998E-2</v>
      </c>
      <c r="AJ8" s="98" t="str">
        <f>IF(LEFT(县级地下水录入版!AW8,1)="&lt;",REPLACE(县级地下水录入版!AW8,1,1,"") &amp; "L",县级地下水录入版!AW8)</f>
        <v>0.005L</v>
      </c>
      <c r="AK8" s="98">
        <f>IF(LEFT(县级地下水录入版!AX8,1)="&lt;",REPLACE(县级地下水录入版!AX8,1,1,"") &amp; "L",县级地下水录入版!AX8)</f>
        <v>3.58</v>
      </c>
      <c r="AL8" s="98">
        <f>IF(LEFT(县级地下水录入版!AP8,1)="&lt;",REPLACE(县级地下水录入版!AP8,1,1,"") &amp; "L",县级地下水录入版!AP8)</f>
        <v>0</v>
      </c>
      <c r="AM8" s="98" t="str">
        <f>IF(LEFT(县级地下水录入版!AQ8,1)="&lt;",REPLACE(县级地下水录入版!AQ8,1,1,"") &amp; "L",县级地下水录入版!AQ8)</f>
        <v>1.7×106</v>
      </c>
      <c r="AN8" s="98" t="str">
        <f>IF(LEFT(县级地下水录入版!AS8,1)="&lt;",REPLACE(县级地下水录入版!AS8,1,1,"") &amp; "L",县级地下水录入版!AS8)</f>
        <v>4.2×104</v>
      </c>
      <c r="AO8" s="98">
        <f>IF(LEFT(县级地下水录入版!Z8,1)="&lt;",REPLACE(县级地下水录入版!Z8,1,1,"") &amp; "L",县级地下水录入版!Z8)</f>
        <v>3.5000000000000003E-2</v>
      </c>
      <c r="AP8" s="98">
        <f>IF(LEFT(县级地下水录入版!Y8,1)="&lt;",REPLACE(县级地下水录入版!Y8,1,1,"") &amp; "L",县级地下水录入版!Y8)</f>
        <v>4.5599999999999996</v>
      </c>
      <c r="AQ8" s="98" t="str">
        <f>IF(LEFT(县级地下水录入版!AD8,1)="&lt;",REPLACE(县级地下水录入版!AD8,1,1,"") &amp; "L",县级地下水录入版!AD8)</f>
        <v>0.001L</v>
      </c>
      <c r="AR8" s="98">
        <f>IF(LEFT(县级地下水录入版!AB8,1)="&lt;",REPLACE(县级地下水录入版!AB8,1,1,"") &amp; "L",县级地下水录入版!AB8)</f>
        <v>7.9000000000000001E-2</v>
      </c>
      <c r="AS8" s="98">
        <f>IF(LEFT(县级地下水录入版!AC8,1)="&lt;",REPLACE(县级地下水录入版!AC8,1,1,"") &amp; "L",县级地下水录入版!AC8)</f>
        <v>0</v>
      </c>
      <c r="AT8" s="98" t="str">
        <f>IF(LEFT(县级地下水录入版!AE8,1)="&lt;",REPLACE(县级地下水录入版!AE8,1,1,"") &amp; "L",县级地下水录入版!AE8)</f>
        <v>0.00001L</v>
      </c>
      <c r="AU8" s="98">
        <f>IF(LEFT(县级地下水录入版!AF8,1)="&lt;",REPLACE(县级地下水录入版!AF8,1,1,"") &amp; "L",县级地下水录入版!AF8)</f>
        <v>6.4000000000000005E-4</v>
      </c>
      <c r="AV8" s="98">
        <f>IF(LEFT(县级地下水录入版!AG8,1)="&lt;",REPLACE(县级地下水录入版!AG8,1,1,"") &amp; "L",县级地下水录入版!AG8)</f>
        <v>9.3999999999999997E-4</v>
      </c>
      <c r="AW8" s="98" t="str">
        <f>IF(LEFT(县级地下水录入版!AH8,1)="&lt;",REPLACE(县级地下水录入版!AH8,1,1,"") &amp; "L",县级地下水录入版!AH8)</f>
        <v>0.00006L</v>
      </c>
      <c r="AX8" s="98" t="str">
        <f>IF(LEFT(县级地下水录入版!AI8,1)="&lt;",REPLACE(县级地下水录入版!AI8,1,1,"") &amp; "L",县级地下水录入版!AI8)</f>
        <v>0.004L</v>
      </c>
      <c r="AY8" s="98" t="str">
        <f>IF(LEFT(县级地下水录入版!AJ8,1)="&lt;",REPLACE(县级地下水录入版!AJ8,1,1,"") &amp; "L",县级地下水录入版!AJ8)</f>
        <v>0.00007L</v>
      </c>
      <c r="AZ8" s="98" t="str">
        <f>IF(LEFT(县级地下水录入版!AY8,1)="&lt;",REPLACE(县级地下水录入版!AY8,1,1,"") &amp; "L",县级地下水录入版!AY8*1000)</f>
        <v>0.0004L</v>
      </c>
      <c r="BA8" s="98" t="str">
        <f>IF(LEFT(县级地下水录入版!AZ8,1)="&lt;",REPLACE(县级地下水录入版!AZ8,1,1,"") &amp; "L",县级地下水录入版!AZ8*1000)</f>
        <v>0.0004L</v>
      </c>
      <c r="BB8" s="98" t="str">
        <f>IF(LEFT(县级地下水录入版!BA8,1)="&lt;",REPLACE(县级地下水录入版!BA8,1,1,"") &amp; "L",县级地下水录入版!BA8*1000)</f>
        <v>0.0004L</v>
      </c>
      <c r="BC8" s="98" t="str">
        <f>IF(LEFT(县级地下水录入版!BB8,1)="&lt;",REPLACE(县级地下水录入版!BB8,1,1,"") &amp; "L",县级地下水录入版!BB8*1000)</f>
        <v>0.0003L</v>
      </c>
      <c r="BD8" s="98" t="str">
        <f>IF(LEFT(县级地下水录入版!AT8,1)="&lt;",REPLACE(县级地下水录入版!AT8,1,1,"") &amp; "L",县级地下水录入版!AT8)</f>
        <v>1.6×10-2L</v>
      </c>
      <c r="BE8" s="98" t="str">
        <f>IF(LEFT(县级地下水录入版!AU8,1)="&lt;",REPLACE(县级地下水录入版!AU8,1,1,"") &amp; "L",县级地下水录入版!AU8)</f>
        <v>9.1×10-2</v>
      </c>
      <c r="BF8" s="35" t="s">
        <v>184</v>
      </c>
      <c r="BG8" s="33"/>
      <c r="BH8" s="64" t="s">
        <v>231</v>
      </c>
    </row>
    <row r="9" spans="1:60" ht="20.100000000000001" customHeight="1">
      <c r="P9" s="19"/>
      <c r="Q9" s="24"/>
      <c r="R9" s="24"/>
      <c r="S9" s="24"/>
      <c r="T9" s="24"/>
      <c r="W9" s="24"/>
      <c r="AH9" s="24"/>
      <c r="AI9" s="24"/>
      <c r="AJ9" s="24"/>
      <c r="AK9" s="24"/>
      <c r="AL9" s="24"/>
      <c r="AM9" s="24"/>
      <c r="AN9" s="24"/>
      <c r="AO9" s="24"/>
      <c r="AQ9" s="24"/>
      <c r="AS9" s="24"/>
      <c r="AZ9" s="24"/>
      <c r="BA9" s="24"/>
      <c r="BB9" s="24"/>
      <c r="BC9" s="24"/>
      <c r="BD9" s="24"/>
      <c r="BE9" s="24"/>
    </row>
    <row r="10" spans="1:60" ht="20.100000000000001" customHeight="1">
      <c r="P10" s="19"/>
      <c r="Q10" s="24"/>
      <c r="R10" s="24"/>
      <c r="S10" s="24"/>
      <c r="T10" s="24"/>
      <c r="W10" s="24"/>
      <c r="AH10" s="24"/>
      <c r="AI10" s="24"/>
      <c r="AJ10" s="24"/>
      <c r="AK10" s="24"/>
      <c r="AL10" s="24"/>
      <c r="AM10" s="24"/>
      <c r="AN10" s="24"/>
      <c r="AO10" s="24"/>
      <c r="AQ10" s="24"/>
      <c r="AS10" s="24"/>
      <c r="AZ10" s="24"/>
      <c r="BA10" s="24"/>
      <c r="BB10" s="24"/>
      <c r="BC10" s="24"/>
      <c r="BD10" s="24"/>
      <c r="BE10" s="24"/>
    </row>
    <row r="11" spans="1:60" ht="20.100000000000001" customHeight="1">
      <c r="P11" s="19"/>
      <c r="Q11" s="24"/>
      <c r="R11" s="24"/>
      <c r="S11" s="24"/>
      <c r="T11" s="24"/>
      <c r="W11" s="24"/>
      <c r="AH11" s="24"/>
      <c r="AI11" s="24"/>
      <c r="AJ11" s="24"/>
      <c r="AK11" s="24"/>
      <c r="AL11" s="24"/>
      <c r="AM11" s="24"/>
      <c r="AN11" s="24"/>
      <c r="AO11" s="24"/>
      <c r="AQ11" s="24"/>
      <c r="AS11" s="24"/>
      <c r="AZ11" s="24"/>
      <c r="BA11" s="24"/>
      <c r="BB11" s="24"/>
      <c r="BC11" s="24"/>
      <c r="BD11" s="24"/>
      <c r="BE11" s="24"/>
    </row>
    <row r="12" spans="1:60" ht="20.100000000000001" customHeight="1">
      <c r="P12" s="19"/>
      <c r="Q12" s="24"/>
      <c r="R12" s="24"/>
      <c r="S12" s="24"/>
      <c r="T12" s="24"/>
      <c r="W12" s="24"/>
      <c r="AH12" s="24"/>
      <c r="AI12" s="24"/>
      <c r="AJ12" s="24"/>
      <c r="AK12" s="24"/>
      <c r="AL12" s="24"/>
      <c r="AM12" s="24"/>
      <c r="AN12" s="24"/>
      <c r="AO12" s="24"/>
      <c r="AQ12" s="24"/>
      <c r="AS12" s="24"/>
      <c r="AZ12" s="24"/>
      <c r="BA12" s="24"/>
      <c r="BB12" s="24"/>
      <c r="BC12" s="24"/>
      <c r="BD12" s="24"/>
      <c r="BE12" s="24"/>
    </row>
    <row r="13" spans="1:60" ht="20.100000000000001" customHeight="1">
      <c r="P13" s="19"/>
      <c r="Q13" s="24"/>
      <c r="R13" s="24"/>
      <c r="S13" s="24"/>
      <c r="T13" s="24"/>
      <c r="W13" s="24"/>
      <c r="AH13" s="24"/>
      <c r="AI13" s="24"/>
      <c r="AJ13" s="24"/>
      <c r="AK13" s="24"/>
      <c r="AL13" s="24"/>
      <c r="AM13" s="24"/>
      <c r="AN13" s="24"/>
      <c r="AO13" s="24"/>
      <c r="AQ13" s="24"/>
      <c r="AS13" s="24"/>
      <c r="AZ13" s="24"/>
      <c r="BA13" s="24"/>
      <c r="BB13" s="24"/>
      <c r="BC13" s="24"/>
      <c r="BD13" s="24"/>
      <c r="BE13" s="24"/>
    </row>
    <row r="14" spans="1:60" ht="20.100000000000001" customHeight="1">
      <c r="P14" s="19"/>
      <c r="Q14" s="24"/>
      <c r="R14" s="24"/>
      <c r="S14" s="24"/>
      <c r="T14" s="24"/>
      <c r="W14" s="24"/>
      <c r="AH14" s="24"/>
      <c r="AI14" s="24"/>
      <c r="AJ14" s="24"/>
      <c r="AK14" s="24"/>
      <c r="AL14" s="24"/>
      <c r="AM14" s="24"/>
      <c r="AN14" s="24"/>
      <c r="AO14" s="24"/>
      <c r="AQ14" s="24"/>
      <c r="AS14" s="24"/>
      <c r="AZ14" s="24"/>
      <c r="BA14" s="24"/>
      <c r="BB14" s="24"/>
      <c r="BC14" s="24"/>
      <c r="BD14" s="24"/>
      <c r="BE14" s="24"/>
    </row>
    <row r="15" spans="1:60" ht="20.100000000000001" customHeight="1">
      <c r="P15" s="19"/>
      <c r="Q15" s="24"/>
      <c r="R15" s="24"/>
      <c r="S15" s="24"/>
      <c r="T15" s="24"/>
      <c r="W15" s="24"/>
      <c r="AH15" s="24"/>
      <c r="AI15" s="24"/>
      <c r="AJ15" s="24"/>
      <c r="AK15" s="24"/>
      <c r="AL15" s="24"/>
      <c r="AM15" s="24"/>
      <c r="AN15" s="24"/>
      <c r="AO15" s="24"/>
      <c r="AQ15" s="24"/>
      <c r="AS15" s="24"/>
      <c r="AZ15" s="24"/>
      <c r="BA15" s="24"/>
      <c r="BB15" s="24"/>
      <c r="BC15" s="24"/>
      <c r="BD15" s="24"/>
      <c r="BE15" s="24"/>
    </row>
    <row r="16" spans="1:60" ht="20.100000000000001" customHeight="1">
      <c r="P16" s="19"/>
      <c r="Q16" s="24"/>
      <c r="R16" s="24"/>
      <c r="S16" s="24"/>
      <c r="T16" s="24"/>
      <c r="W16" s="24"/>
      <c r="AH16" s="24"/>
      <c r="AI16" s="24"/>
      <c r="AJ16" s="24"/>
      <c r="AK16" s="24"/>
      <c r="AL16" s="24"/>
      <c r="AM16" s="24"/>
      <c r="AN16" s="24"/>
      <c r="AO16" s="24"/>
      <c r="AQ16" s="24"/>
      <c r="AS16" s="24"/>
      <c r="AZ16" s="24"/>
      <c r="BA16" s="24"/>
      <c r="BB16" s="24"/>
      <c r="BC16" s="24"/>
      <c r="BD16" s="24"/>
      <c r="BE16" s="24"/>
    </row>
    <row r="17" spans="16:57" ht="20.100000000000001" customHeight="1">
      <c r="P17" s="19"/>
      <c r="Q17" s="24"/>
      <c r="R17" s="24"/>
      <c r="S17" s="24"/>
      <c r="T17" s="24"/>
      <c r="W17" s="24"/>
      <c r="AH17" s="24"/>
      <c r="AI17" s="24"/>
      <c r="AJ17" s="24"/>
      <c r="AK17" s="24"/>
      <c r="AL17" s="24"/>
      <c r="AM17" s="24"/>
      <c r="AN17" s="24"/>
      <c r="AO17" s="24"/>
      <c r="AQ17" s="24"/>
      <c r="AS17" s="24"/>
      <c r="AZ17" s="24"/>
      <c r="BA17" s="24"/>
      <c r="BB17" s="24"/>
      <c r="BC17" s="24"/>
      <c r="BD17" s="24"/>
      <c r="BE17" s="24"/>
    </row>
    <row r="18" spans="16:57" ht="20.100000000000001" customHeight="1">
      <c r="P18" s="19"/>
      <c r="Q18" s="24"/>
      <c r="R18" s="24"/>
      <c r="S18" s="24"/>
      <c r="T18" s="24"/>
      <c r="W18" s="24"/>
      <c r="AH18" s="24"/>
      <c r="AI18" s="24"/>
      <c r="AJ18" s="24"/>
      <c r="AK18" s="24"/>
      <c r="AL18" s="24"/>
      <c r="AM18" s="24"/>
      <c r="AN18" s="24"/>
      <c r="AO18" s="24"/>
      <c r="AQ18" s="24"/>
      <c r="AS18" s="24"/>
      <c r="AZ18" s="24"/>
      <c r="BA18" s="24"/>
      <c r="BB18" s="24"/>
      <c r="BC18" s="24"/>
      <c r="BD18" s="24"/>
      <c r="BE18" s="24"/>
    </row>
    <row r="19" spans="16:57" ht="20.100000000000001" customHeight="1">
      <c r="P19" s="19"/>
      <c r="Q19" s="24"/>
      <c r="R19" s="24"/>
      <c r="S19" s="24"/>
      <c r="T19" s="24"/>
      <c r="W19" s="24"/>
      <c r="AH19" s="24"/>
      <c r="AI19" s="24"/>
      <c r="AJ19" s="24"/>
      <c r="AK19" s="24"/>
      <c r="AL19" s="24"/>
      <c r="AM19" s="24"/>
      <c r="AN19" s="24"/>
      <c r="AO19" s="24"/>
      <c r="AQ19" s="24"/>
      <c r="AS19" s="24"/>
      <c r="AZ19" s="24"/>
      <c r="BA19" s="24"/>
      <c r="BB19" s="24"/>
      <c r="BC19" s="24"/>
      <c r="BD19" s="24"/>
      <c r="BE19" s="24"/>
    </row>
    <row r="20" spans="16:57" ht="20.100000000000001" customHeight="1">
      <c r="P20" s="19"/>
      <c r="Q20" s="24"/>
      <c r="R20" s="24"/>
      <c r="S20" s="24"/>
      <c r="T20" s="24"/>
      <c r="W20" s="24"/>
      <c r="AH20" s="24"/>
      <c r="AI20" s="24"/>
      <c r="AJ20" s="24"/>
      <c r="AK20" s="24"/>
      <c r="AL20" s="24"/>
      <c r="AM20" s="24"/>
      <c r="AN20" s="24"/>
      <c r="AO20" s="24"/>
      <c r="AQ20" s="24"/>
      <c r="AS20" s="24"/>
      <c r="AZ20" s="24"/>
      <c r="BA20" s="24"/>
      <c r="BB20" s="24"/>
      <c r="BC20" s="24"/>
      <c r="BD20" s="24"/>
      <c r="BE20" s="24"/>
    </row>
    <row r="21" spans="16:57" ht="20.100000000000001" customHeight="1">
      <c r="P21" s="19"/>
      <c r="Q21" s="24"/>
      <c r="R21" s="24"/>
      <c r="S21" s="24"/>
      <c r="T21" s="24"/>
      <c r="W21" s="24"/>
      <c r="AH21" s="24"/>
      <c r="AI21" s="24"/>
      <c r="AJ21" s="24"/>
      <c r="AK21" s="24"/>
      <c r="AL21" s="24"/>
      <c r="AM21" s="24"/>
      <c r="AN21" s="24"/>
      <c r="AO21" s="24"/>
      <c r="AQ21" s="24"/>
      <c r="AS21" s="24"/>
      <c r="AZ21" s="24"/>
      <c r="BA21" s="24"/>
      <c r="BB21" s="24"/>
      <c r="BC21" s="24"/>
      <c r="BD21" s="24"/>
      <c r="BE21" s="24"/>
    </row>
    <row r="22" spans="16:57" ht="20.100000000000001" customHeight="1">
      <c r="P22" s="19"/>
      <c r="Q22" s="24"/>
      <c r="R22" s="24"/>
      <c r="S22" s="24"/>
      <c r="T22" s="24"/>
      <c r="W22" s="24"/>
      <c r="AH22" s="24"/>
      <c r="AI22" s="24"/>
      <c r="AJ22" s="24"/>
      <c r="AK22" s="24"/>
      <c r="AL22" s="24"/>
      <c r="AM22" s="24"/>
      <c r="AN22" s="24"/>
      <c r="AO22" s="24"/>
      <c r="AQ22" s="24"/>
      <c r="AS22" s="24"/>
      <c r="AZ22" s="24"/>
      <c r="BA22" s="24"/>
      <c r="BB22" s="24"/>
      <c r="BC22" s="24"/>
      <c r="BD22" s="24"/>
      <c r="BE22" s="24"/>
    </row>
    <row r="23" spans="16:57" ht="20.100000000000001" customHeight="1">
      <c r="P23" s="19"/>
      <c r="Q23" s="24"/>
      <c r="R23" s="24"/>
      <c r="S23" s="24"/>
      <c r="T23" s="24"/>
      <c r="W23" s="24"/>
      <c r="AH23" s="24"/>
      <c r="AI23" s="24"/>
      <c r="AJ23" s="24"/>
      <c r="AK23" s="24"/>
      <c r="AL23" s="24"/>
      <c r="AM23" s="24"/>
      <c r="AN23" s="24"/>
      <c r="AO23" s="24"/>
      <c r="AQ23" s="24"/>
      <c r="AS23" s="24"/>
      <c r="AZ23" s="24"/>
      <c r="BA23" s="24"/>
      <c r="BB23" s="24"/>
      <c r="BC23" s="24"/>
      <c r="BD23" s="24"/>
      <c r="BE23" s="24"/>
    </row>
    <row r="24" spans="16:57" ht="20.100000000000001" customHeight="1">
      <c r="P24" s="19"/>
      <c r="Q24" s="24"/>
      <c r="R24" s="24"/>
      <c r="S24" s="24"/>
      <c r="T24" s="24"/>
      <c r="W24" s="24"/>
      <c r="AH24" s="24"/>
      <c r="AI24" s="24"/>
      <c r="AJ24" s="24"/>
      <c r="AK24" s="24"/>
      <c r="AL24" s="24"/>
      <c r="AM24" s="24"/>
      <c r="AN24" s="24"/>
      <c r="AO24" s="24"/>
      <c r="AQ24" s="24"/>
      <c r="AS24" s="24"/>
      <c r="AZ24" s="24"/>
      <c r="BA24" s="24"/>
      <c r="BB24" s="24"/>
      <c r="BC24" s="24"/>
      <c r="BD24" s="24"/>
      <c r="BE24" s="24"/>
    </row>
    <row r="25" spans="16:57" ht="20.100000000000001" customHeight="1">
      <c r="P25" s="19"/>
      <c r="Q25" s="24"/>
      <c r="R25" s="24"/>
      <c r="S25" s="24"/>
      <c r="T25" s="24"/>
      <c r="W25" s="24"/>
      <c r="AH25" s="24"/>
      <c r="AI25" s="24"/>
      <c r="AJ25" s="24"/>
      <c r="AK25" s="24"/>
      <c r="AL25" s="24"/>
      <c r="AM25" s="24"/>
      <c r="AN25" s="24"/>
      <c r="AO25" s="24"/>
      <c r="AQ25" s="24"/>
      <c r="AS25" s="24"/>
      <c r="AZ25" s="24"/>
      <c r="BA25" s="24"/>
      <c r="BB25" s="24"/>
      <c r="BC25" s="24"/>
      <c r="BD25" s="24"/>
      <c r="BE25" s="24"/>
    </row>
    <row r="26" spans="16:57" ht="20.100000000000001" customHeight="1">
      <c r="P26" s="19"/>
      <c r="Q26" s="24"/>
      <c r="R26" s="24"/>
      <c r="S26" s="24"/>
      <c r="T26" s="24"/>
      <c r="W26" s="24"/>
      <c r="AH26" s="24"/>
      <c r="AI26" s="24"/>
      <c r="AJ26" s="24"/>
      <c r="AK26" s="24"/>
      <c r="AL26" s="24"/>
      <c r="AM26" s="24"/>
      <c r="AN26" s="24"/>
      <c r="AO26" s="24"/>
      <c r="AQ26" s="24"/>
      <c r="AS26" s="24"/>
      <c r="AZ26" s="24"/>
      <c r="BA26" s="24"/>
      <c r="BB26" s="24"/>
      <c r="BC26" s="24"/>
      <c r="BD26" s="24"/>
      <c r="BE26" s="24"/>
    </row>
    <row r="27" spans="16:57" ht="20.100000000000001" customHeight="1">
      <c r="P27" s="19"/>
      <c r="Q27" s="24"/>
      <c r="R27" s="24"/>
      <c r="S27" s="24"/>
      <c r="T27" s="24"/>
      <c r="W27" s="24"/>
      <c r="AH27" s="24"/>
      <c r="AI27" s="24"/>
      <c r="AJ27" s="24"/>
      <c r="AK27" s="24"/>
      <c r="AL27" s="24"/>
      <c r="AM27" s="24"/>
      <c r="AN27" s="24"/>
      <c r="AO27" s="24"/>
      <c r="AQ27" s="24"/>
      <c r="AS27" s="24"/>
      <c r="AZ27" s="24"/>
      <c r="BA27" s="24"/>
      <c r="BB27" s="24"/>
      <c r="BC27" s="24"/>
      <c r="BD27" s="24"/>
      <c r="BE27" s="24"/>
    </row>
    <row r="28" spans="16:57" ht="20.100000000000001" customHeight="1">
      <c r="P28" s="19"/>
      <c r="Q28" s="24"/>
      <c r="R28" s="24"/>
      <c r="S28" s="24"/>
      <c r="T28" s="24"/>
      <c r="W28" s="24"/>
      <c r="AH28" s="24"/>
      <c r="AI28" s="24"/>
      <c r="AJ28" s="24"/>
      <c r="AK28" s="24"/>
      <c r="AL28" s="24"/>
      <c r="AM28" s="24"/>
      <c r="AN28" s="24"/>
      <c r="AO28" s="24"/>
      <c r="AQ28" s="24"/>
      <c r="AS28" s="24"/>
      <c r="AZ28" s="24"/>
      <c r="BA28" s="24"/>
      <c r="BB28" s="24"/>
      <c r="BC28" s="24"/>
      <c r="BD28" s="24"/>
      <c r="BE28" s="24"/>
    </row>
    <row r="29" spans="16:57" ht="20.100000000000001" customHeight="1">
      <c r="P29" s="19"/>
      <c r="Q29" s="24"/>
      <c r="R29" s="24"/>
      <c r="S29" s="24"/>
      <c r="T29" s="24"/>
      <c r="W29" s="24"/>
      <c r="AH29" s="24"/>
      <c r="AI29" s="24"/>
      <c r="AJ29" s="24"/>
      <c r="AK29" s="24"/>
      <c r="AL29" s="24"/>
      <c r="AM29" s="24"/>
      <c r="AN29" s="24"/>
      <c r="AO29" s="24"/>
      <c r="AQ29" s="24"/>
      <c r="AS29" s="24"/>
      <c r="AZ29" s="24"/>
      <c r="BA29" s="24"/>
      <c r="BB29" s="24"/>
      <c r="BC29" s="24"/>
      <c r="BD29" s="24"/>
      <c r="BE29" s="24"/>
    </row>
    <row r="30" spans="16:57" ht="20.100000000000001" customHeight="1">
      <c r="P30" s="19"/>
      <c r="Q30" s="24"/>
      <c r="R30" s="24"/>
      <c r="S30" s="24"/>
      <c r="T30" s="24"/>
      <c r="W30" s="24"/>
      <c r="AH30" s="24"/>
      <c r="AI30" s="24"/>
      <c r="AJ30" s="24"/>
      <c r="AK30" s="24"/>
      <c r="AL30" s="24"/>
      <c r="AM30" s="24"/>
      <c r="AN30" s="24"/>
      <c r="AO30" s="24"/>
      <c r="AQ30" s="24"/>
      <c r="AS30" s="24"/>
      <c r="AZ30" s="24"/>
      <c r="BA30" s="24"/>
      <c r="BB30" s="24"/>
      <c r="BC30" s="24"/>
      <c r="BD30" s="24"/>
      <c r="BE30" s="24"/>
    </row>
    <row r="31" spans="16:57" ht="20.100000000000001" customHeight="1">
      <c r="P31" s="19"/>
      <c r="Q31" s="24"/>
      <c r="R31" s="24"/>
      <c r="S31" s="24"/>
      <c r="T31" s="24"/>
      <c r="W31" s="24"/>
      <c r="AH31" s="24"/>
      <c r="AI31" s="24"/>
      <c r="AJ31" s="24"/>
      <c r="AK31" s="24"/>
      <c r="AL31" s="24"/>
      <c r="AM31" s="24"/>
      <c r="AN31" s="24"/>
      <c r="AO31" s="24"/>
      <c r="AQ31" s="24"/>
      <c r="AS31" s="24"/>
      <c r="AZ31" s="24"/>
      <c r="BA31" s="24"/>
      <c r="BB31" s="24"/>
      <c r="BC31" s="24"/>
      <c r="BD31" s="24"/>
      <c r="BE31" s="24"/>
    </row>
    <row r="32" spans="16:57" ht="20.100000000000001" customHeight="1">
      <c r="P32" s="19"/>
      <c r="Q32" s="24"/>
      <c r="R32" s="24"/>
      <c r="S32" s="24"/>
      <c r="T32" s="24"/>
      <c r="W32" s="24"/>
      <c r="AH32" s="24"/>
      <c r="AI32" s="24"/>
      <c r="AJ32" s="24"/>
      <c r="AK32" s="24"/>
      <c r="AL32" s="24"/>
      <c r="AM32" s="24"/>
      <c r="AN32" s="24"/>
      <c r="AO32" s="24"/>
      <c r="AQ32" s="24"/>
      <c r="AS32" s="24"/>
      <c r="AZ32" s="24"/>
      <c r="BA32" s="24"/>
      <c r="BB32" s="24"/>
      <c r="BC32" s="24"/>
      <c r="BD32" s="24"/>
      <c r="BE32" s="24"/>
    </row>
    <row r="33" spans="1:59" ht="20.100000000000001" customHeight="1">
      <c r="P33" s="19"/>
      <c r="Q33" s="24"/>
      <c r="R33" s="24"/>
      <c r="S33" s="24"/>
      <c r="T33" s="24"/>
      <c r="W33" s="24"/>
      <c r="AH33" s="24"/>
      <c r="AI33" s="24"/>
      <c r="AJ33" s="24"/>
      <c r="AK33" s="24"/>
      <c r="AL33" s="24"/>
      <c r="AM33" s="24"/>
      <c r="AN33" s="24"/>
      <c r="AO33" s="24"/>
      <c r="AQ33" s="24"/>
      <c r="AS33" s="24"/>
      <c r="AZ33" s="24"/>
      <c r="BA33" s="24"/>
      <c r="BB33" s="24"/>
      <c r="BC33" s="24"/>
      <c r="BD33" s="24"/>
      <c r="BE33" s="24"/>
    </row>
    <row r="34" spans="1:59" ht="20.100000000000001" customHeight="1">
      <c r="P34" s="19"/>
      <c r="Q34" s="24"/>
      <c r="R34" s="24"/>
      <c r="S34" s="24"/>
      <c r="T34" s="24"/>
      <c r="W34" s="24"/>
      <c r="AH34" s="24"/>
      <c r="AI34" s="24"/>
      <c r="AJ34" s="24"/>
      <c r="AK34" s="24"/>
      <c r="AL34" s="24"/>
      <c r="AM34" s="24"/>
      <c r="AN34" s="24"/>
      <c r="AO34" s="24"/>
      <c r="AQ34" s="24"/>
      <c r="AS34" s="24"/>
      <c r="AZ34" s="24"/>
      <c r="BA34" s="24"/>
      <c r="BB34" s="24"/>
      <c r="BC34" s="24"/>
      <c r="BD34" s="24"/>
      <c r="BE34" s="24"/>
    </row>
    <row r="35" spans="1:59" ht="20.100000000000001" customHeight="1">
      <c r="P35" s="19"/>
      <c r="Q35" s="24"/>
      <c r="R35" s="24"/>
      <c r="S35" s="24"/>
      <c r="T35" s="24"/>
      <c r="W35" s="24"/>
      <c r="AH35" s="24"/>
      <c r="AI35" s="24"/>
      <c r="AJ35" s="24"/>
      <c r="AK35" s="24"/>
      <c r="AL35" s="24"/>
      <c r="AM35" s="24"/>
      <c r="AN35" s="24"/>
      <c r="AO35" s="24"/>
      <c r="AQ35" s="24"/>
      <c r="AS35" s="24"/>
      <c r="AZ35" s="24"/>
      <c r="BA35" s="24"/>
      <c r="BB35" s="24"/>
      <c r="BC35" s="24"/>
      <c r="BD35" s="24"/>
      <c r="BE35" s="24"/>
    </row>
    <row r="36" spans="1:59" ht="20.100000000000001" customHeight="1">
      <c r="P36" s="19"/>
      <c r="Q36" s="24"/>
      <c r="R36" s="24"/>
      <c r="S36" s="24"/>
      <c r="T36" s="24"/>
      <c r="W36" s="24"/>
      <c r="AH36" s="24"/>
      <c r="AI36" s="24"/>
      <c r="AJ36" s="24"/>
      <c r="AK36" s="24"/>
      <c r="AL36" s="24"/>
      <c r="AM36" s="24"/>
      <c r="AN36" s="24"/>
      <c r="AO36" s="24"/>
      <c r="AQ36" s="24"/>
      <c r="AS36" s="24"/>
      <c r="AZ36" s="24"/>
      <c r="BA36" s="24"/>
      <c r="BB36" s="24"/>
      <c r="BC36" s="24"/>
      <c r="BD36" s="24"/>
      <c r="BE36" s="24"/>
    </row>
    <row r="37" spans="1:59" s="26" customFormat="1" ht="19.5" customHeight="1">
      <c r="A37" s="25"/>
      <c r="B37" s="25"/>
      <c r="C37" s="25"/>
      <c r="D37" s="25"/>
      <c r="E37" s="25"/>
      <c r="F37" s="25"/>
      <c r="G37" s="25"/>
      <c r="H37" s="25"/>
      <c r="I37" s="25"/>
      <c r="K37" s="25"/>
      <c r="L37" s="25"/>
      <c r="M37" s="25"/>
      <c r="N37" s="25"/>
      <c r="O37" s="25"/>
      <c r="P37" s="27"/>
      <c r="Q37" s="24"/>
      <c r="R37" s="24"/>
      <c r="S37" s="24"/>
      <c r="T37" s="24"/>
      <c r="U37" s="25"/>
      <c r="V37" s="25"/>
      <c r="W37" s="24"/>
      <c r="X37" s="25"/>
      <c r="Y37" s="25"/>
      <c r="Z37" s="25"/>
      <c r="AA37" s="25"/>
      <c r="AB37" s="25"/>
      <c r="AC37" s="25"/>
      <c r="AE37" s="25"/>
      <c r="AF37" s="25"/>
      <c r="AG37" s="25"/>
      <c r="AH37" s="24"/>
      <c r="AI37" s="24"/>
      <c r="AJ37" s="24"/>
      <c r="AK37" s="24"/>
      <c r="AL37" s="24"/>
      <c r="AM37" s="24"/>
      <c r="AN37" s="24"/>
      <c r="AO37" s="24"/>
      <c r="AP37" s="25"/>
      <c r="AQ37" s="24"/>
      <c r="AR37" s="25"/>
      <c r="AS37" s="24"/>
      <c r="AT37" s="25"/>
      <c r="AU37" s="25"/>
      <c r="AV37" s="25"/>
      <c r="AW37" s="25"/>
      <c r="AX37" s="25"/>
      <c r="AY37" s="25"/>
      <c r="AZ37" s="24"/>
      <c r="BA37" s="24"/>
      <c r="BB37" s="24"/>
      <c r="BC37" s="24"/>
      <c r="BD37" s="24"/>
      <c r="BE37" s="24"/>
      <c r="BF37" s="25"/>
      <c r="BG37" s="25"/>
    </row>
    <row r="38" spans="1:59" s="26" customFormat="1" ht="19.5" customHeight="1">
      <c r="A38" s="25"/>
      <c r="B38" s="25"/>
      <c r="C38" s="25"/>
      <c r="D38" s="25"/>
      <c r="E38" s="25"/>
      <c r="F38" s="25"/>
      <c r="G38" s="25"/>
      <c r="H38" s="25"/>
      <c r="I38" s="25"/>
      <c r="K38" s="25"/>
      <c r="L38" s="25"/>
      <c r="M38" s="25"/>
      <c r="N38" s="25"/>
      <c r="O38" s="25"/>
      <c r="P38" s="27"/>
      <c r="Q38" s="24"/>
      <c r="R38" s="24"/>
      <c r="S38" s="24"/>
      <c r="T38" s="24"/>
      <c r="U38" s="25"/>
      <c r="V38" s="25"/>
      <c r="W38" s="24"/>
      <c r="X38" s="25"/>
      <c r="Y38" s="25"/>
      <c r="Z38" s="25"/>
      <c r="AA38" s="25"/>
      <c r="AB38" s="25"/>
      <c r="AC38" s="25"/>
      <c r="AE38" s="25"/>
      <c r="AF38" s="25"/>
      <c r="AG38" s="25"/>
      <c r="AH38" s="24"/>
      <c r="AI38" s="24"/>
      <c r="AJ38" s="24"/>
      <c r="AK38" s="24"/>
      <c r="AL38" s="24"/>
      <c r="AM38" s="24"/>
      <c r="AN38" s="24"/>
      <c r="AO38" s="24"/>
      <c r="AP38" s="25"/>
      <c r="AQ38" s="24"/>
      <c r="AR38" s="25"/>
      <c r="AS38" s="24"/>
      <c r="AT38" s="25"/>
      <c r="AU38" s="25"/>
      <c r="AV38" s="25"/>
      <c r="AW38" s="25"/>
      <c r="AX38" s="25"/>
      <c r="AY38" s="25"/>
      <c r="AZ38" s="24"/>
      <c r="BA38" s="24"/>
      <c r="BB38" s="24"/>
      <c r="BC38" s="24"/>
      <c r="BD38" s="24"/>
      <c r="BE38" s="24"/>
      <c r="BF38" s="25"/>
      <c r="BG38" s="25"/>
    </row>
    <row r="39" spans="1:59" s="26" customFormat="1" ht="19.5" customHeight="1">
      <c r="A39" s="25"/>
      <c r="B39" s="25"/>
      <c r="C39" s="25"/>
      <c r="D39" s="25"/>
      <c r="E39" s="25"/>
      <c r="F39" s="25"/>
      <c r="G39" s="25"/>
      <c r="H39" s="25"/>
      <c r="I39" s="25"/>
      <c r="K39" s="25"/>
      <c r="L39" s="25"/>
      <c r="M39" s="25"/>
      <c r="N39" s="25"/>
      <c r="O39" s="25"/>
      <c r="P39" s="27"/>
      <c r="Q39" s="24"/>
      <c r="R39" s="24"/>
      <c r="S39" s="24"/>
      <c r="T39" s="24"/>
      <c r="U39" s="25"/>
      <c r="V39" s="25"/>
      <c r="W39" s="24"/>
      <c r="X39" s="25"/>
      <c r="Y39" s="25"/>
      <c r="Z39" s="25"/>
      <c r="AA39" s="25"/>
      <c r="AB39" s="25"/>
      <c r="AC39" s="25"/>
      <c r="AE39" s="25"/>
      <c r="AF39" s="25"/>
      <c r="AG39" s="25"/>
      <c r="AH39" s="24"/>
      <c r="AI39" s="24"/>
      <c r="AJ39" s="24"/>
      <c r="AK39" s="24"/>
      <c r="AL39" s="24"/>
      <c r="AM39" s="24"/>
      <c r="AN39" s="24"/>
      <c r="AO39" s="24"/>
      <c r="AP39" s="25"/>
      <c r="AQ39" s="24"/>
      <c r="AR39" s="25"/>
      <c r="AS39" s="24"/>
      <c r="AT39" s="25"/>
      <c r="AU39" s="25"/>
      <c r="AV39" s="25"/>
      <c r="AW39" s="25"/>
      <c r="AX39" s="25"/>
      <c r="AY39" s="25"/>
      <c r="AZ39" s="24"/>
      <c r="BA39" s="24"/>
      <c r="BB39" s="24"/>
      <c r="BC39" s="24"/>
      <c r="BD39" s="24"/>
      <c r="BE39" s="24"/>
      <c r="BF39" s="25"/>
      <c r="BG39" s="25"/>
    </row>
    <row r="40" spans="1:59" s="26" customFormat="1" ht="19.5" customHeight="1">
      <c r="A40" s="25"/>
      <c r="B40" s="25"/>
      <c r="C40" s="25"/>
      <c r="D40" s="25"/>
      <c r="E40" s="25"/>
      <c r="F40" s="25"/>
      <c r="G40" s="25"/>
      <c r="H40" s="25"/>
      <c r="I40" s="25"/>
      <c r="K40" s="25"/>
      <c r="L40" s="25"/>
      <c r="M40" s="25"/>
      <c r="N40" s="25"/>
      <c r="O40" s="25"/>
      <c r="P40" s="27"/>
      <c r="Q40" s="24"/>
      <c r="R40" s="24"/>
      <c r="S40" s="24"/>
      <c r="T40" s="24"/>
      <c r="U40" s="25"/>
      <c r="V40" s="25"/>
      <c r="W40" s="24"/>
      <c r="X40" s="25"/>
      <c r="Y40" s="25"/>
      <c r="Z40" s="25"/>
      <c r="AA40" s="25"/>
      <c r="AB40" s="25"/>
      <c r="AC40" s="25"/>
      <c r="AE40" s="25"/>
      <c r="AF40" s="25"/>
      <c r="AG40" s="25"/>
      <c r="AH40" s="24"/>
      <c r="AI40" s="24"/>
      <c r="AJ40" s="24"/>
      <c r="AK40" s="24"/>
      <c r="AL40" s="24"/>
      <c r="AM40" s="24"/>
      <c r="AN40" s="24"/>
      <c r="AO40" s="24"/>
      <c r="AP40" s="25"/>
      <c r="AQ40" s="24"/>
      <c r="AR40" s="25"/>
      <c r="AS40" s="24"/>
      <c r="AT40" s="25"/>
      <c r="AU40" s="25"/>
      <c r="AV40" s="25"/>
      <c r="AW40" s="25"/>
      <c r="AX40" s="25"/>
      <c r="AY40" s="25"/>
      <c r="AZ40" s="24"/>
      <c r="BA40" s="24"/>
      <c r="BB40" s="24"/>
      <c r="BC40" s="24"/>
      <c r="BD40" s="24"/>
      <c r="BE40" s="24"/>
      <c r="BF40" s="25"/>
      <c r="BG40" s="25"/>
    </row>
    <row r="41" spans="1:59" s="26" customFormat="1" ht="19.5" customHeight="1">
      <c r="A41" s="25"/>
      <c r="B41" s="25"/>
      <c r="C41" s="25"/>
      <c r="D41" s="25"/>
      <c r="E41" s="25"/>
      <c r="F41" s="25"/>
      <c r="G41" s="25"/>
      <c r="H41" s="25"/>
      <c r="I41" s="25"/>
      <c r="K41" s="25"/>
      <c r="L41" s="25"/>
      <c r="M41" s="25"/>
      <c r="N41" s="25"/>
      <c r="O41" s="25"/>
      <c r="P41" s="27"/>
      <c r="Q41" s="24"/>
      <c r="R41" s="24"/>
      <c r="S41" s="24"/>
      <c r="T41" s="24"/>
      <c r="U41" s="25"/>
      <c r="V41" s="25"/>
      <c r="W41" s="24"/>
      <c r="X41" s="25"/>
      <c r="Y41" s="25"/>
      <c r="Z41" s="25"/>
      <c r="AA41" s="25"/>
      <c r="AB41" s="25"/>
      <c r="AC41" s="25"/>
      <c r="AE41" s="25"/>
      <c r="AF41" s="25"/>
      <c r="AG41" s="25"/>
      <c r="AH41" s="24"/>
      <c r="AI41" s="24"/>
      <c r="AJ41" s="24"/>
      <c r="AK41" s="24"/>
      <c r="AL41" s="24"/>
      <c r="AM41" s="24"/>
      <c r="AN41" s="24"/>
      <c r="AO41" s="24"/>
      <c r="AP41" s="25"/>
      <c r="AQ41" s="24"/>
      <c r="AR41" s="25"/>
      <c r="AS41" s="24"/>
      <c r="AT41" s="25"/>
      <c r="AU41" s="25"/>
      <c r="AV41" s="25"/>
      <c r="AW41" s="25"/>
      <c r="AX41" s="25"/>
      <c r="AY41" s="25"/>
      <c r="AZ41" s="24"/>
      <c r="BA41" s="24"/>
      <c r="BB41" s="24"/>
      <c r="BC41" s="24"/>
      <c r="BD41" s="24"/>
      <c r="BE41" s="24"/>
      <c r="BF41" s="25"/>
      <c r="BG41" s="25"/>
    </row>
    <row r="42" spans="1:59" s="26" customFormat="1" ht="19.5" customHeight="1">
      <c r="A42" s="25"/>
      <c r="B42" s="25"/>
      <c r="C42" s="25"/>
      <c r="D42" s="25"/>
      <c r="E42" s="25"/>
      <c r="F42" s="25"/>
      <c r="G42" s="25"/>
      <c r="H42" s="25"/>
      <c r="I42" s="25"/>
      <c r="K42" s="25"/>
      <c r="L42" s="25"/>
      <c r="M42" s="25"/>
      <c r="N42" s="25"/>
      <c r="O42" s="25"/>
      <c r="P42" s="27"/>
      <c r="Q42" s="24"/>
      <c r="R42" s="24"/>
      <c r="S42" s="24"/>
      <c r="T42" s="24"/>
      <c r="U42" s="25"/>
      <c r="V42" s="25"/>
      <c r="W42" s="24"/>
      <c r="X42" s="25"/>
      <c r="Y42" s="25"/>
      <c r="Z42" s="25"/>
      <c r="AA42" s="25"/>
      <c r="AB42" s="25"/>
      <c r="AC42" s="25"/>
      <c r="AE42" s="25"/>
      <c r="AF42" s="25"/>
      <c r="AG42" s="25"/>
      <c r="AH42" s="24"/>
      <c r="AI42" s="24"/>
      <c r="AJ42" s="24"/>
      <c r="AK42" s="24"/>
      <c r="AL42" s="24"/>
      <c r="AM42" s="24"/>
      <c r="AN42" s="24"/>
      <c r="AO42" s="24"/>
      <c r="AP42" s="25"/>
      <c r="AQ42" s="24"/>
      <c r="AR42" s="25"/>
      <c r="AS42" s="24"/>
      <c r="AT42" s="25"/>
      <c r="AU42" s="25"/>
      <c r="AV42" s="25"/>
      <c r="AW42" s="25"/>
      <c r="AX42" s="25"/>
      <c r="AY42" s="25"/>
      <c r="AZ42" s="24"/>
      <c r="BA42" s="24"/>
      <c r="BB42" s="24"/>
      <c r="BC42" s="24"/>
      <c r="BD42" s="24"/>
      <c r="BE42" s="24"/>
      <c r="BF42" s="25"/>
      <c r="BG42" s="25"/>
    </row>
    <row r="43" spans="1:59" s="26" customFormat="1" ht="19.5" customHeight="1">
      <c r="A43" s="25"/>
      <c r="B43" s="25"/>
      <c r="C43" s="25"/>
      <c r="D43" s="25"/>
      <c r="E43" s="25"/>
      <c r="F43" s="25"/>
      <c r="G43" s="25"/>
      <c r="H43" s="25"/>
      <c r="I43" s="25"/>
      <c r="K43" s="25"/>
      <c r="L43" s="25"/>
      <c r="M43" s="25"/>
      <c r="N43" s="25"/>
      <c r="O43" s="25"/>
      <c r="P43" s="27"/>
      <c r="Q43" s="24"/>
      <c r="R43" s="24"/>
      <c r="S43" s="24"/>
      <c r="T43" s="24"/>
      <c r="U43" s="25"/>
      <c r="V43" s="25"/>
      <c r="W43" s="24"/>
      <c r="X43" s="25"/>
      <c r="Y43" s="25"/>
      <c r="Z43" s="25"/>
      <c r="AA43" s="25"/>
      <c r="AB43" s="25"/>
      <c r="AC43" s="25"/>
      <c r="AE43" s="25"/>
      <c r="AF43" s="25"/>
      <c r="AG43" s="25"/>
      <c r="AH43" s="24"/>
      <c r="AI43" s="24"/>
      <c r="AJ43" s="24"/>
      <c r="AK43" s="24"/>
      <c r="AL43" s="24"/>
      <c r="AM43" s="24"/>
      <c r="AN43" s="24"/>
      <c r="AO43" s="24"/>
      <c r="AP43" s="25"/>
      <c r="AQ43" s="24"/>
      <c r="AR43" s="25"/>
      <c r="AS43" s="24"/>
      <c r="AT43" s="25"/>
      <c r="AU43" s="25"/>
      <c r="AV43" s="25"/>
      <c r="AW43" s="25"/>
      <c r="AX43" s="25"/>
      <c r="AY43" s="25"/>
      <c r="AZ43" s="24"/>
      <c r="BA43" s="24"/>
      <c r="BB43" s="24"/>
      <c r="BC43" s="24"/>
      <c r="BD43" s="24"/>
      <c r="BE43" s="24"/>
      <c r="BF43" s="25"/>
      <c r="BG43" s="25"/>
    </row>
    <row r="44" spans="1:59" ht="20.100000000000001" customHeight="1">
      <c r="P44" s="19"/>
      <c r="Q44" s="24"/>
      <c r="R44" s="24"/>
      <c r="S44" s="24"/>
      <c r="T44" s="24"/>
      <c r="W44" s="24"/>
      <c r="AH44" s="24"/>
      <c r="AI44" s="24"/>
      <c r="AJ44" s="24"/>
      <c r="AK44" s="24"/>
      <c r="AL44" s="24"/>
      <c r="AM44" s="24"/>
      <c r="AN44" s="24"/>
      <c r="AO44" s="24"/>
      <c r="AQ44" s="24"/>
      <c r="AS44" s="24"/>
      <c r="AZ44" s="24"/>
      <c r="BA44" s="24"/>
      <c r="BB44" s="24"/>
      <c r="BC44" s="24"/>
      <c r="BD44" s="24"/>
      <c r="BE44" s="24"/>
    </row>
    <row r="45" spans="1:59" s="26" customFormat="1" ht="19.5" customHeight="1">
      <c r="A45" s="25"/>
      <c r="B45" s="25"/>
      <c r="C45" s="25"/>
      <c r="D45" s="25"/>
      <c r="E45" s="25"/>
      <c r="F45" s="25"/>
      <c r="G45" s="25"/>
      <c r="H45" s="25"/>
      <c r="I45" s="25"/>
      <c r="K45" s="25"/>
      <c r="L45" s="25"/>
      <c r="M45" s="25"/>
      <c r="N45" s="25"/>
      <c r="O45" s="25"/>
      <c r="P45" s="27"/>
      <c r="Q45" s="24"/>
      <c r="R45" s="24"/>
      <c r="S45" s="24"/>
      <c r="T45" s="24"/>
      <c r="U45" s="25"/>
      <c r="V45" s="25"/>
      <c r="W45" s="24"/>
      <c r="X45" s="25"/>
      <c r="Y45" s="25"/>
      <c r="Z45" s="25"/>
      <c r="AA45" s="25"/>
      <c r="AB45" s="25"/>
      <c r="AC45" s="25"/>
      <c r="AE45" s="25"/>
      <c r="AF45" s="25"/>
      <c r="AG45" s="25"/>
      <c r="AH45" s="24"/>
      <c r="AI45" s="24"/>
      <c r="AJ45" s="24"/>
      <c r="AK45" s="24"/>
      <c r="AL45" s="24"/>
      <c r="AM45" s="24"/>
      <c r="AN45" s="24"/>
      <c r="AO45" s="24"/>
      <c r="AP45" s="25"/>
      <c r="AQ45" s="24"/>
      <c r="AR45" s="25"/>
      <c r="AS45" s="24"/>
      <c r="AT45" s="25"/>
      <c r="AU45" s="25"/>
      <c r="AV45" s="25"/>
      <c r="AW45" s="25"/>
      <c r="AX45" s="25"/>
      <c r="AY45" s="25"/>
      <c r="AZ45" s="24"/>
      <c r="BA45" s="24"/>
      <c r="BB45" s="24"/>
      <c r="BC45" s="24"/>
      <c r="BD45" s="24"/>
      <c r="BE45" s="24"/>
      <c r="BF45" s="25"/>
      <c r="BG45" s="25"/>
    </row>
    <row r="46" spans="1:59" s="26" customFormat="1" ht="19.5" customHeight="1">
      <c r="A46" s="25"/>
      <c r="B46" s="25"/>
      <c r="C46" s="25"/>
      <c r="D46" s="25"/>
      <c r="E46" s="25"/>
      <c r="F46" s="25"/>
      <c r="G46" s="25"/>
      <c r="H46" s="25"/>
      <c r="I46" s="25"/>
      <c r="K46" s="25"/>
      <c r="L46" s="25"/>
      <c r="M46" s="25"/>
      <c r="N46" s="25"/>
      <c r="O46" s="25"/>
      <c r="P46" s="27"/>
      <c r="Q46" s="24"/>
      <c r="R46" s="24"/>
      <c r="S46" s="24"/>
      <c r="T46" s="24"/>
      <c r="U46" s="25"/>
      <c r="V46" s="25"/>
      <c r="W46" s="24"/>
      <c r="X46" s="25"/>
      <c r="Y46" s="25"/>
      <c r="Z46" s="25"/>
      <c r="AA46" s="25"/>
      <c r="AB46" s="25"/>
      <c r="AC46" s="25"/>
      <c r="AE46" s="25"/>
      <c r="AF46" s="25"/>
      <c r="AG46" s="25"/>
      <c r="AH46" s="24"/>
      <c r="AI46" s="24"/>
      <c r="AJ46" s="24"/>
      <c r="AK46" s="24"/>
      <c r="AL46" s="24"/>
      <c r="AM46" s="24"/>
      <c r="AN46" s="24"/>
      <c r="AO46" s="24"/>
      <c r="AP46" s="25"/>
      <c r="AQ46" s="24"/>
      <c r="AR46" s="25"/>
      <c r="AS46" s="24"/>
      <c r="AT46" s="25"/>
      <c r="AU46" s="25"/>
      <c r="AV46" s="25"/>
      <c r="AW46" s="25"/>
      <c r="AX46" s="25"/>
      <c r="AY46" s="25"/>
      <c r="AZ46" s="24"/>
      <c r="BA46" s="24"/>
      <c r="BB46" s="24"/>
      <c r="BC46" s="24"/>
      <c r="BD46" s="24"/>
      <c r="BE46" s="24"/>
      <c r="BF46" s="25"/>
      <c r="BG46" s="25"/>
    </row>
    <row r="47" spans="1:59" s="26" customFormat="1" ht="19.5" customHeight="1">
      <c r="A47" s="25"/>
      <c r="B47" s="25"/>
      <c r="C47" s="25"/>
      <c r="D47" s="25"/>
      <c r="E47" s="25"/>
      <c r="F47" s="25"/>
      <c r="G47" s="25"/>
      <c r="H47" s="25"/>
      <c r="I47" s="25"/>
      <c r="K47" s="25"/>
      <c r="L47" s="25"/>
      <c r="M47" s="25"/>
      <c r="N47" s="25"/>
      <c r="O47" s="25"/>
      <c r="P47" s="27"/>
      <c r="Q47" s="24"/>
      <c r="R47" s="24"/>
      <c r="S47" s="24"/>
      <c r="T47" s="24"/>
      <c r="U47" s="25"/>
      <c r="V47" s="25"/>
      <c r="W47" s="24"/>
      <c r="X47" s="25"/>
      <c r="Y47" s="25"/>
      <c r="Z47" s="25"/>
      <c r="AA47" s="25"/>
      <c r="AB47" s="25"/>
      <c r="AC47" s="25"/>
      <c r="AE47" s="25"/>
      <c r="AF47" s="25"/>
      <c r="AG47" s="25"/>
      <c r="AH47" s="24"/>
      <c r="AI47" s="24"/>
      <c r="AJ47" s="24"/>
      <c r="AK47" s="24"/>
      <c r="AL47" s="24"/>
      <c r="AM47" s="24"/>
      <c r="AN47" s="24"/>
      <c r="AO47" s="24"/>
      <c r="AP47" s="25"/>
      <c r="AQ47" s="24"/>
      <c r="AR47" s="25"/>
      <c r="AS47" s="24"/>
      <c r="AT47" s="25"/>
      <c r="AU47" s="25"/>
      <c r="AV47" s="25"/>
      <c r="AW47" s="25"/>
      <c r="AX47" s="25"/>
      <c r="AY47" s="25"/>
      <c r="AZ47" s="24"/>
      <c r="BA47" s="24"/>
      <c r="BB47" s="24"/>
      <c r="BC47" s="24"/>
      <c r="BD47" s="24"/>
      <c r="BE47" s="24"/>
      <c r="BF47" s="25"/>
      <c r="BG47" s="25"/>
    </row>
    <row r="48" spans="1:59" s="26" customFormat="1" ht="19.5" customHeight="1">
      <c r="A48" s="25"/>
      <c r="B48" s="25"/>
      <c r="C48" s="25"/>
      <c r="D48" s="25"/>
      <c r="E48" s="25"/>
      <c r="F48" s="25"/>
      <c r="G48" s="25"/>
      <c r="H48" s="25"/>
      <c r="I48" s="25"/>
      <c r="K48" s="25"/>
      <c r="L48" s="25"/>
      <c r="M48" s="25"/>
      <c r="N48" s="25"/>
      <c r="O48" s="25"/>
      <c r="P48" s="27"/>
      <c r="Q48" s="24"/>
      <c r="R48" s="24"/>
      <c r="S48" s="24"/>
      <c r="T48" s="24"/>
      <c r="U48" s="25"/>
      <c r="V48" s="25"/>
      <c r="W48" s="24"/>
      <c r="X48" s="25"/>
      <c r="Y48" s="25"/>
      <c r="Z48" s="25"/>
      <c r="AA48" s="25"/>
      <c r="AB48" s="25"/>
      <c r="AC48" s="25"/>
      <c r="AE48" s="25"/>
      <c r="AF48" s="25"/>
      <c r="AG48" s="25"/>
      <c r="AH48" s="24"/>
      <c r="AI48" s="24"/>
      <c r="AJ48" s="24"/>
      <c r="AK48" s="24"/>
      <c r="AL48" s="24"/>
      <c r="AM48" s="24"/>
      <c r="AN48" s="24"/>
      <c r="AO48" s="24"/>
      <c r="AP48" s="25"/>
      <c r="AQ48" s="24"/>
      <c r="AR48" s="25"/>
      <c r="AS48" s="24"/>
      <c r="AT48" s="25"/>
      <c r="AU48" s="25"/>
      <c r="AV48" s="25"/>
      <c r="AW48" s="25"/>
      <c r="AX48" s="25"/>
      <c r="AY48" s="25"/>
      <c r="AZ48" s="24"/>
      <c r="BA48" s="24"/>
      <c r="BB48" s="24"/>
      <c r="BC48" s="24"/>
      <c r="BD48" s="24"/>
      <c r="BE48" s="24"/>
      <c r="BF48" s="25"/>
      <c r="BG48" s="25"/>
    </row>
    <row r="49" spans="1:59" s="26" customFormat="1" ht="19.5" customHeight="1">
      <c r="A49" s="25"/>
      <c r="B49" s="25"/>
      <c r="C49" s="25"/>
      <c r="D49" s="25"/>
      <c r="E49" s="25"/>
      <c r="F49" s="25"/>
      <c r="G49" s="25"/>
      <c r="H49" s="25"/>
      <c r="I49" s="25"/>
      <c r="K49" s="25"/>
      <c r="L49" s="25"/>
      <c r="M49" s="25"/>
      <c r="N49" s="25"/>
      <c r="O49" s="25"/>
      <c r="P49" s="27"/>
      <c r="Q49" s="24"/>
      <c r="R49" s="24"/>
      <c r="S49" s="24"/>
      <c r="T49" s="24"/>
      <c r="U49" s="25"/>
      <c r="V49" s="25"/>
      <c r="W49" s="24"/>
      <c r="X49" s="25"/>
      <c r="Y49" s="25"/>
      <c r="Z49" s="25"/>
      <c r="AA49" s="25"/>
      <c r="AB49" s="25"/>
      <c r="AC49" s="25"/>
      <c r="AE49" s="25"/>
      <c r="AF49" s="25"/>
      <c r="AG49" s="25"/>
      <c r="AH49" s="24"/>
      <c r="AI49" s="24"/>
      <c r="AJ49" s="24"/>
      <c r="AK49" s="24"/>
      <c r="AL49" s="24"/>
      <c r="AM49" s="24"/>
      <c r="AN49" s="24"/>
      <c r="AO49" s="24"/>
      <c r="AP49" s="25"/>
      <c r="AQ49" s="24"/>
      <c r="AR49" s="25"/>
      <c r="AS49" s="24"/>
      <c r="AT49" s="25"/>
      <c r="AU49" s="25"/>
      <c r="AV49" s="25"/>
      <c r="AW49" s="25"/>
      <c r="AX49" s="25"/>
      <c r="AY49" s="25"/>
      <c r="AZ49" s="24"/>
      <c r="BA49" s="24"/>
      <c r="BB49" s="24"/>
      <c r="BC49" s="24"/>
      <c r="BD49" s="24"/>
      <c r="BE49" s="24"/>
      <c r="BF49" s="25"/>
      <c r="BG49" s="25"/>
    </row>
    <row r="50" spans="1:59" s="26" customFormat="1" ht="19.5" customHeight="1">
      <c r="A50" s="25"/>
      <c r="B50" s="25"/>
      <c r="C50" s="25"/>
      <c r="D50" s="25"/>
      <c r="E50" s="25"/>
      <c r="F50" s="25"/>
      <c r="G50" s="25"/>
      <c r="H50" s="25"/>
      <c r="I50" s="25"/>
      <c r="K50" s="25"/>
      <c r="L50" s="25"/>
      <c r="M50" s="25"/>
      <c r="N50" s="25"/>
      <c r="O50" s="25"/>
      <c r="P50" s="27"/>
      <c r="Q50" s="24"/>
      <c r="R50" s="24"/>
      <c r="S50" s="24"/>
      <c r="T50" s="24"/>
      <c r="U50" s="25"/>
      <c r="V50" s="25"/>
      <c r="W50" s="24"/>
      <c r="X50" s="25"/>
      <c r="Y50" s="25"/>
      <c r="Z50" s="25"/>
      <c r="AA50" s="25"/>
      <c r="AB50" s="25"/>
      <c r="AC50" s="25"/>
      <c r="AE50" s="25"/>
      <c r="AF50" s="25"/>
      <c r="AG50" s="25"/>
      <c r="AH50" s="24"/>
      <c r="AI50" s="24"/>
      <c r="AJ50" s="24"/>
      <c r="AK50" s="24"/>
      <c r="AL50" s="24"/>
      <c r="AM50" s="24"/>
      <c r="AN50" s="24"/>
      <c r="AO50" s="24"/>
      <c r="AP50" s="25"/>
      <c r="AQ50" s="24"/>
      <c r="AR50" s="25"/>
      <c r="AS50" s="24"/>
      <c r="AT50" s="25"/>
      <c r="AU50" s="25"/>
      <c r="AV50" s="25"/>
      <c r="AW50" s="25"/>
      <c r="AX50" s="25"/>
      <c r="AY50" s="25"/>
      <c r="AZ50" s="24"/>
      <c r="BA50" s="24"/>
      <c r="BB50" s="24"/>
      <c r="BC50" s="24"/>
      <c r="BD50" s="24"/>
      <c r="BE50" s="24"/>
      <c r="BF50" s="25"/>
      <c r="BG50" s="25"/>
    </row>
    <row r="51" spans="1:59" s="26" customFormat="1" ht="19.5" customHeight="1">
      <c r="A51" s="25"/>
      <c r="B51" s="25"/>
      <c r="C51" s="25"/>
      <c r="D51" s="25"/>
      <c r="E51" s="25"/>
      <c r="F51" s="25"/>
      <c r="G51" s="25"/>
      <c r="H51" s="25"/>
      <c r="I51" s="25"/>
      <c r="K51" s="25"/>
      <c r="L51" s="25"/>
      <c r="M51" s="25"/>
      <c r="N51" s="25"/>
      <c r="O51" s="25"/>
      <c r="P51" s="27"/>
      <c r="Q51" s="24"/>
      <c r="R51" s="24"/>
      <c r="S51" s="24"/>
      <c r="T51" s="24"/>
      <c r="U51" s="25"/>
      <c r="V51" s="25"/>
      <c r="W51" s="24"/>
      <c r="X51" s="25"/>
      <c r="Y51" s="25"/>
      <c r="Z51" s="25"/>
      <c r="AA51" s="25"/>
      <c r="AB51" s="25"/>
      <c r="AC51" s="25"/>
      <c r="AE51" s="25"/>
      <c r="AF51" s="25"/>
      <c r="AG51" s="25"/>
      <c r="AH51" s="24"/>
      <c r="AI51" s="24"/>
      <c r="AJ51" s="24"/>
      <c r="AK51" s="24"/>
      <c r="AL51" s="24"/>
      <c r="AM51" s="24"/>
      <c r="AN51" s="24"/>
      <c r="AO51" s="24"/>
      <c r="AP51" s="25"/>
      <c r="AQ51" s="24"/>
      <c r="AR51" s="25"/>
      <c r="AS51" s="24"/>
      <c r="AT51" s="25"/>
      <c r="AU51" s="25"/>
      <c r="AV51" s="25"/>
      <c r="AW51" s="25"/>
      <c r="AX51" s="25"/>
      <c r="AY51" s="25"/>
      <c r="AZ51" s="24"/>
      <c r="BA51" s="24"/>
      <c r="BB51" s="24"/>
      <c r="BC51" s="24"/>
      <c r="BD51" s="24"/>
      <c r="BE51" s="24"/>
      <c r="BF51" s="25"/>
      <c r="BG51" s="25"/>
    </row>
    <row r="52" spans="1:59" s="26" customFormat="1" ht="19.5" customHeight="1">
      <c r="A52" s="25"/>
      <c r="B52" s="25"/>
      <c r="C52" s="25"/>
      <c r="D52" s="25"/>
      <c r="E52" s="25"/>
      <c r="F52" s="25"/>
      <c r="G52" s="25"/>
      <c r="H52" s="25"/>
      <c r="I52" s="25"/>
      <c r="K52" s="25"/>
      <c r="L52" s="25"/>
      <c r="M52" s="25"/>
      <c r="N52" s="25"/>
      <c r="O52" s="25"/>
      <c r="P52" s="27"/>
      <c r="Q52" s="24"/>
      <c r="R52" s="24"/>
      <c r="S52" s="24"/>
      <c r="T52" s="24"/>
      <c r="U52" s="25"/>
      <c r="V52" s="25"/>
      <c r="W52" s="24"/>
      <c r="X52" s="25"/>
      <c r="Y52" s="25"/>
      <c r="Z52" s="25"/>
      <c r="AA52" s="25"/>
      <c r="AB52" s="25"/>
      <c r="AC52" s="25"/>
      <c r="AE52" s="25"/>
      <c r="AF52" s="25"/>
      <c r="AG52" s="25"/>
      <c r="AH52" s="24"/>
      <c r="AI52" s="24"/>
      <c r="AJ52" s="24"/>
      <c r="AK52" s="24"/>
      <c r="AL52" s="24"/>
      <c r="AM52" s="24"/>
      <c r="AN52" s="24"/>
      <c r="AO52" s="24"/>
      <c r="AP52" s="25"/>
      <c r="AQ52" s="24"/>
      <c r="AR52" s="25"/>
      <c r="AS52" s="24"/>
      <c r="AT52" s="25"/>
      <c r="AU52" s="25"/>
      <c r="AV52" s="25"/>
      <c r="AW52" s="25"/>
      <c r="AX52" s="25"/>
      <c r="AY52" s="25"/>
      <c r="AZ52" s="24"/>
      <c r="BA52" s="24"/>
      <c r="BB52" s="24"/>
      <c r="BC52" s="24"/>
      <c r="BD52" s="24"/>
      <c r="BE52" s="24"/>
      <c r="BF52" s="25"/>
      <c r="BG52" s="25"/>
    </row>
    <row r="53" spans="1:59" s="26" customFormat="1" ht="19.5" customHeight="1">
      <c r="A53" s="25"/>
      <c r="B53" s="25"/>
      <c r="C53" s="25"/>
      <c r="D53" s="25"/>
      <c r="E53" s="25"/>
      <c r="F53" s="25"/>
      <c r="G53" s="25"/>
      <c r="H53" s="25"/>
      <c r="I53" s="25"/>
      <c r="K53" s="25"/>
      <c r="L53" s="25"/>
      <c r="M53" s="25"/>
      <c r="N53" s="25"/>
      <c r="O53" s="25"/>
      <c r="P53" s="27"/>
      <c r="Q53" s="24"/>
      <c r="R53" s="24"/>
      <c r="S53" s="24"/>
      <c r="T53" s="24"/>
      <c r="U53" s="25"/>
      <c r="V53" s="25"/>
      <c r="W53" s="24"/>
      <c r="X53" s="25"/>
      <c r="Y53" s="25"/>
      <c r="Z53" s="25"/>
      <c r="AA53" s="25"/>
      <c r="AB53" s="25"/>
      <c r="AC53" s="25"/>
      <c r="AE53" s="25"/>
      <c r="AF53" s="25"/>
      <c r="AG53" s="25"/>
      <c r="AH53" s="24"/>
      <c r="AI53" s="24"/>
      <c r="AJ53" s="24"/>
      <c r="AK53" s="24"/>
      <c r="AL53" s="24"/>
      <c r="AM53" s="24"/>
      <c r="AN53" s="24"/>
      <c r="AO53" s="24"/>
      <c r="AP53" s="25"/>
      <c r="AQ53" s="24"/>
      <c r="AR53" s="25"/>
      <c r="AS53" s="24"/>
      <c r="AT53" s="25"/>
      <c r="AU53" s="25"/>
      <c r="AV53" s="25"/>
      <c r="AW53" s="25"/>
      <c r="AX53" s="25"/>
      <c r="AY53" s="25"/>
      <c r="AZ53" s="24"/>
      <c r="BA53" s="24"/>
      <c r="BB53" s="24"/>
      <c r="BC53" s="24"/>
      <c r="BD53" s="24"/>
      <c r="BE53" s="24"/>
      <c r="BF53" s="25"/>
      <c r="BG53" s="25"/>
    </row>
    <row r="54" spans="1:59" s="26" customFormat="1" ht="19.5" customHeight="1">
      <c r="A54" s="25"/>
      <c r="B54" s="25"/>
      <c r="C54" s="25"/>
      <c r="D54" s="25"/>
      <c r="E54" s="25"/>
      <c r="F54" s="25"/>
      <c r="G54" s="25"/>
      <c r="H54" s="25"/>
      <c r="I54" s="25"/>
      <c r="K54" s="25"/>
      <c r="L54" s="25"/>
      <c r="M54" s="25"/>
      <c r="N54" s="25"/>
      <c r="O54" s="25"/>
      <c r="P54" s="27"/>
      <c r="Q54" s="24"/>
      <c r="R54" s="24"/>
      <c r="S54" s="24"/>
      <c r="T54" s="24"/>
      <c r="U54" s="25"/>
      <c r="V54" s="25"/>
      <c r="W54" s="24"/>
      <c r="X54" s="25"/>
      <c r="Y54" s="25"/>
      <c r="Z54" s="25"/>
      <c r="AA54" s="25"/>
      <c r="AB54" s="25"/>
      <c r="AC54" s="25"/>
      <c r="AE54" s="25"/>
      <c r="AF54" s="25"/>
      <c r="AG54" s="25"/>
      <c r="AH54" s="24"/>
      <c r="AI54" s="24"/>
      <c r="AJ54" s="24"/>
      <c r="AK54" s="24"/>
      <c r="AL54" s="24"/>
      <c r="AM54" s="24"/>
      <c r="AN54" s="24"/>
      <c r="AO54" s="24"/>
      <c r="AP54" s="25"/>
      <c r="AQ54" s="24"/>
      <c r="AR54" s="25"/>
      <c r="AS54" s="24"/>
      <c r="AT54" s="25"/>
      <c r="AU54" s="25"/>
      <c r="AV54" s="25"/>
      <c r="AW54" s="25"/>
      <c r="AX54" s="25"/>
      <c r="AY54" s="25"/>
      <c r="AZ54" s="24"/>
      <c r="BA54" s="24"/>
      <c r="BB54" s="24"/>
      <c r="BC54" s="24"/>
      <c r="BD54" s="24"/>
      <c r="BE54" s="24"/>
      <c r="BF54" s="25"/>
      <c r="BG54" s="25"/>
    </row>
    <row r="55" spans="1:59" s="26" customFormat="1" ht="19.5" customHeight="1">
      <c r="A55" s="25"/>
      <c r="B55" s="25"/>
      <c r="C55" s="25"/>
      <c r="D55" s="25"/>
      <c r="E55" s="25"/>
      <c r="F55" s="25"/>
      <c r="G55" s="25"/>
      <c r="H55" s="25"/>
      <c r="I55" s="25"/>
      <c r="K55" s="25"/>
      <c r="L55" s="25"/>
      <c r="M55" s="25"/>
      <c r="N55" s="25"/>
      <c r="O55" s="25"/>
      <c r="P55" s="27"/>
      <c r="Q55" s="24"/>
      <c r="R55" s="24"/>
      <c r="S55" s="24"/>
      <c r="T55" s="24"/>
      <c r="U55" s="25"/>
      <c r="V55" s="25"/>
      <c r="W55" s="24"/>
      <c r="X55" s="25"/>
      <c r="Y55" s="25"/>
      <c r="Z55" s="25"/>
      <c r="AA55" s="25"/>
      <c r="AB55" s="25"/>
      <c r="AC55" s="25"/>
      <c r="AE55" s="25"/>
      <c r="AF55" s="25"/>
      <c r="AG55" s="25"/>
      <c r="AH55" s="24"/>
      <c r="AI55" s="24"/>
      <c r="AJ55" s="24"/>
      <c r="AK55" s="24"/>
      <c r="AL55" s="24"/>
      <c r="AM55" s="24"/>
      <c r="AN55" s="24"/>
      <c r="AO55" s="24"/>
      <c r="AP55" s="25"/>
      <c r="AQ55" s="24"/>
      <c r="AR55" s="25"/>
      <c r="AS55" s="24"/>
      <c r="AT55" s="25"/>
      <c r="AU55" s="25"/>
      <c r="AV55" s="25"/>
      <c r="AW55" s="25"/>
      <c r="AX55" s="25"/>
      <c r="AY55" s="25"/>
      <c r="AZ55" s="24"/>
      <c r="BA55" s="24"/>
      <c r="BB55" s="24"/>
      <c r="BC55" s="24"/>
      <c r="BD55" s="24"/>
      <c r="BE55" s="24"/>
      <c r="BF55" s="25"/>
      <c r="BG55" s="25"/>
    </row>
    <row r="56" spans="1:59" s="26" customFormat="1" ht="19.5" customHeight="1">
      <c r="A56" s="25"/>
      <c r="B56" s="25"/>
      <c r="C56" s="25"/>
      <c r="D56" s="25"/>
      <c r="E56" s="25"/>
      <c r="F56" s="25"/>
      <c r="G56" s="25"/>
      <c r="H56" s="25"/>
      <c r="I56" s="25"/>
      <c r="K56" s="25"/>
      <c r="L56" s="25"/>
      <c r="M56" s="25"/>
      <c r="N56" s="25"/>
      <c r="O56" s="25"/>
      <c r="P56" s="27"/>
      <c r="Q56" s="24"/>
      <c r="R56" s="24"/>
      <c r="S56" s="24"/>
      <c r="T56" s="24"/>
      <c r="U56" s="25"/>
      <c r="V56" s="25"/>
      <c r="W56" s="24"/>
      <c r="X56" s="25"/>
      <c r="Y56" s="25"/>
      <c r="Z56" s="25"/>
      <c r="AA56" s="25"/>
      <c r="AB56" s="25"/>
      <c r="AC56" s="25"/>
      <c r="AE56" s="25"/>
      <c r="AF56" s="25"/>
      <c r="AG56" s="25"/>
      <c r="AH56" s="24"/>
      <c r="AI56" s="24"/>
      <c r="AJ56" s="24"/>
      <c r="AK56" s="24"/>
      <c r="AL56" s="24"/>
      <c r="AM56" s="24"/>
      <c r="AN56" s="24"/>
      <c r="AO56" s="24"/>
      <c r="AP56" s="25"/>
      <c r="AQ56" s="24"/>
      <c r="AR56" s="25"/>
      <c r="AS56" s="24"/>
      <c r="AT56" s="25"/>
      <c r="AU56" s="25"/>
      <c r="AV56" s="25"/>
      <c r="AW56" s="25"/>
      <c r="AX56" s="25"/>
      <c r="AY56" s="25"/>
      <c r="AZ56" s="24"/>
      <c r="BA56" s="24"/>
      <c r="BB56" s="24"/>
      <c r="BC56" s="24"/>
      <c r="BD56" s="24"/>
      <c r="BE56" s="24"/>
      <c r="BF56" s="25"/>
      <c r="BG56" s="25"/>
    </row>
    <row r="57" spans="1:59" s="26" customFormat="1" ht="19.5" customHeight="1">
      <c r="A57" s="25"/>
      <c r="B57" s="25"/>
      <c r="C57" s="25"/>
      <c r="D57" s="25"/>
      <c r="E57" s="25"/>
      <c r="F57" s="25"/>
      <c r="G57" s="25"/>
      <c r="H57" s="25"/>
      <c r="I57" s="25"/>
      <c r="K57" s="25"/>
      <c r="L57" s="25"/>
      <c r="M57" s="25"/>
      <c r="N57" s="25"/>
      <c r="O57" s="25"/>
      <c r="P57" s="27"/>
      <c r="Q57" s="24"/>
      <c r="R57" s="24"/>
      <c r="S57" s="24"/>
      <c r="T57" s="24"/>
      <c r="U57" s="25"/>
      <c r="V57" s="25"/>
      <c r="W57" s="24"/>
      <c r="X57" s="25"/>
      <c r="Y57" s="25"/>
      <c r="Z57" s="25"/>
      <c r="AA57" s="25"/>
      <c r="AB57" s="25"/>
      <c r="AC57" s="25"/>
      <c r="AE57" s="25"/>
      <c r="AF57" s="25"/>
      <c r="AG57" s="25"/>
      <c r="AH57" s="24"/>
      <c r="AI57" s="24"/>
      <c r="AJ57" s="24"/>
      <c r="AK57" s="24"/>
      <c r="AL57" s="24"/>
      <c r="AM57" s="24"/>
      <c r="AN57" s="24"/>
      <c r="AO57" s="24"/>
      <c r="AP57" s="25"/>
      <c r="AQ57" s="24"/>
      <c r="AR57" s="25"/>
      <c r="AS57" s="24"/>
      <c r="AT57" s="25"/>
      <c r="AU57" s="25"/>
      <c r="AV57" s="25"/>
      <c r="AW57" s="25"/>
      <c r="AX57" s="25"/>
      <c r="AY57" s="25"/>
      <c r="AZ57" s="24"/>
      <c r="BA57" s="24"/>
      <c r="BB57" s="24"/>
      <c r="BC57" s="24"/>
      <c r="BD57" s="24"/>
      <c r="BE57" s="24"/>
      <c r="BF57" s="25"/>
      <c r="BG57" s="25"/>
    </row>
    <row r="58" spans="1:59" s="26" customFormat="1" ht="19.5" customHeight="1">
      <c r="A58" s="25"/>
      <c r="B58" s="25"/>
      <c r="C58" s="25"/>
      <c r="D58" s="25"/>
      <c r="E58" s="25"/>
      <c r="F58" s="25"/>
      <c r="G58" s="25"/>
      <c r="H58" s="25"/>
      <c r="I58" s="25"/>
      <c r="K58" s="25"/>
      <c r="L58" s="25"/>
      <c r="M58" s="25"/>
      <c r="N58" s="25"/>
      <c r="O58" s="25"/>
      <c r="P58" s="27"/>
      <c r="Q58" s="24"/>
      <c r="R58" s="24"/>
      <c r="S58" s="24"/>
      <c r="T58" s="24"/>
      <c r="U58" s="25"/>
      <c r="V58" s="25"/>
      <c r="W58" s="24"/>
      <c r="X58" s="25"/>
      <c r="Y58" s="25"/>
      <c r="Z58" s="25"/>
      <c r="AA58" s="25"/>
      <c r="AB58" s="25"/>
      <c r="AC58" s="25"/>
      <c r="AE58" s="25"/>
      <c r="AF58" s="25"/>
      <c r="AG58" s="25"/>
      <c r="AH58" s="24"/>
      <c r="AI58" s="24"/>
      <c r="AJ58" s="24"/>
      <c r="AK58" s="24"/>
      <c r="AL58" s="24"/>
      <c r="AM58" s="24"/>
      <c r="AN58" s="24"/>
      <c r="AO58" s="24"/>
      <c r="AP58" s="25"/>
      <c r="AQ58" s="24"/>
      <c r="AR58" s="25"/>
      <c r="AS58" s="24"/>
      <c r="AT58" s="25"/>
      <c r="AU58" s="25"/>
      <c r="AV58" s="25"/>
      <c r="AW58" s="25"/>
      <c r="AX58" s="25"/>
      <c r="AY58" s="25"/>
      <c r="AZ58" s="24"/>
      <c r="BA58" s="24"/>
      <c r="BB58" s="24"/>
      <c r="BC58" s="24"/>
      <c r="BD58" s="24"/>
      <c r="BE58" s="24"/>
      <c r="BF58" s="25"/>
      <c r="BG58" s="25"/>
    </row>
    <row r="59" spans="1:59" s="26" customFormat="1" ht="19.5" customHeight="1">
      <c r="A59" s="25"/>
      <c r="B59" s="25"/>
      <c r="C59" s="25"/>
      <c r="D59" s="25"/>
      <c r="E59" s="25"/>
      <c r="F59" s="25"/>
      <c r="G59" s="25"/>
      <c r="H59" s="25"/>
      <c r="I59" s="25"/>
      <c r="K59" s="25"/>
      <c r="L59" s="25"/>
      <c r="M59" s="25"/>
      <c r="N59" s="25"/>
      <c r="O59" s="25"/>
      <c r="P59" s="27"/>
      <c r="Q59" s="24"/>
      <c r="R59" s="24"/>
      <c r="S59" s="24"/>
      <c r="T59" s="24"/>
      <c r="U59" s="25"/>
      <c r="V59" s="25"/>
      <c r="W59" s="24"/>
      <c r="X59" s="25"/>
      <c r="Y59" s="25"/>
      <c r="Z59" s="25"/>
      <c r="AA59" s="25"/>
      <c r="AB59" s="25"/>
      <c r="AC59" s="25"/>
      <c r="AE59" s="25"/>
      <c r="AF59" s="25"/>
      <c r="AG59" s="25"/>
      <c r="AH59" s="24"/>
      <c r="AI59" s="24"/>
      <c r="AJ59" s="24"/>
      <c r="AK59" s="24"/>
      <c r="AL59" s="24"/>
      <c r="AM59" s="24"/>
      <c r="AN59" s="24"/>
      <c r="AO59" s="24"/>
      <c r="AP59" s="25"/>
      <c r="AQ59" s="24"/>
      <c r="AR59" s="25"/>
      <c r="AS59" s="24"/>
      <c r="AT59" s="25"/>
      <c r="AU59" s="25"/>
      <c r="AV59" s="25"/>
      <c r="AW59" s="25"/>
      <c r="AX59" s="25"/>
      <c r="AY59" s="25"/>
      <c r="AZ59" s="24"/>
      <c r="BA59" s="24"/>
      <c r="BB59" s="24"/>
      <c r="BC59" s="24"/>
      <c r="BD59" s="24"/>
      <c r="BE59" s="24"/>
      <c r="BF59" s="25"/>
      <c r="BG59" s="25"/>
    </row>
    <row r="60" spans="1:59" s="26" customFormat="1" ht="19.5" customHeight="1">
      <c r="A60" s="25"/>
      <c r="B60" s="25"/>
      <c r="C60" s="25"/>
      <c r="D60" s="25"/>
      <c r="E60" s="25"/>
      <c r="F60" s="25"/>
      <c r="G60" s="25"/>
      <c r="H60" s="25"/>
      <c r="I60" s="25"/>
      <c r="K60" s="25"/>
      <c r="L60" s="25"/>
      <c r="M60" s="25"/>
      <c r="N60" s="25"/>
      <c r="O60" s="25"/>
      <c r="P60" s="27"/>
      <c r="Q60" s="24"/>
      <c r="R60" s="24"/>
      <c r="S60" s="24"/>
      <c r="T60" s="24"/>
      <c r="U60" s="25"/>
      <c r="V60" s="25"/>
      <c r="W60" s="24"/>
      <c r="X60" s="25"/>
      <c r="Y60" s="25"/>
      <c r="Z60" s="25"/>
      <c r="AA60" s="25"/>
      <c r="AB60" s="25"/>
      <c r="AC60" s="25"/>
      <c r="AE60" s="25"/>
      <c r="AF60" s="25"/>
      <c r="AG60" s="25"/>
      <c r="AH60" s="24"/>
      <c r="AI60" s="24"/>
      <c r="AJ60" s="24"/>
      <c r="AK60" s="24"/>
      <c r="AL60" s="24"/>
      <c r="AM60" s="24"/>
      <c r="AN60" s="24"/>
      <c r="AO60" s="24"/>
      <c r="AP60" s="25"/>
      <c r="AQ60" s="24"/>
      <c r="AR60" s="25"/>
      <c r="AS60" s="24"/>
      <c r="AT60" s="25"/>
      <c r="AU60" s="25"/>
      <c r="AV60" s="25"/>
      <c r="AW60" s="25"/>
      <c r="AX60" s="25"/>
      <c r="AY60" s="25"/>
      <c r="AZ60" s="24"/>
      <c r="BA60" s="24"/>
      <c r="BB60" s="24"/>
      <c r="BC60" s="24"/>
      <c r="BD60" s="24"/>
      <c r="BE60" s="24"/>
      <c r="BF60" s="25"/>
      <c r="BG60" s="25"/>
    </row>
    <row r="61" spans="1:59" s="26" customFormat="1" ht="19.5" customHeight="1">
      <c r="A61" s="25"/>
      <c r="B61" s="25"/>
      <c r="C61" s="25"/>
      <c r="D61" s="25"/>
      <c r="E61" s="25"/>
      <c r="F61" s="25"/>
      <c r="G61" s="25"/>
      <c r="H61" s="25"/>
      <c r="I61" s="25"/>
      <c r="K61" s="25"/>
      <c r="L61" s="25"/>
      <c r="M61" s="25"/>
      <c r="N61" s="25"/>
      <c r="O61" s="25"/>
      <c r="P61" s="27"/>
      <c r="Q61" s="24"/>
      <c r="R61" s="24"/>
      <c r="S61" s="24"/>
      <c r="T61" s="24"/>
      <c r="U61" s="25"/>
      <c r="V61" s="25"/>
      <c r="W61" s="24"/>
      <c r="X61" s="25"/>
      <c r="Y61" s="25"/>
      <c r="Z61" s="25"/>
      <c r="AA61" s="25"/>
      <c r="AB61" s="25"/>
      <c r="AC61" s="25"/>
      <c r="AE61" s="25"/>
      <c r="AF61" s="25"/>
      <c r="AG61" s="25"/>
      <c r="AH61" s="24"/>
      <c r="AI61" s="24"/>
      <c r="AJ61" s="24"/>
      <c r="AK61" s="24"/>
      <c r="AL61" s="24"/>
      <c r="AM61" s="24"/>
      <c r="AN61" s="24"/>
      <c r="AO61" s="24"/>
      <c r="AP61" s="25"/>
      <c r="AQ61" s="24"/>
      <c r="AR61" s="25"/>
      <c r="AS61" s="24"/>
      <c r="AT61" s="25"/>
      <c r="AU61" s="25"/>
      <c r="AV61" s="25"/>
      <c r="AW61" s="25"/>
      <c r="AX61" s="25"/>
      <c r="AY61" s="25"/>
      <c r="AZ61" s="24"/>
      <c r="BA61" s="24"/>
      <c r="BB61" s="24"/>
      <c r="BC61" s="24"/>
      <c r="BD61" s="24"/>
      <c r="BE61" s="24"/>
      <c r="BF61" s="25"/>
      <c r="BG61" s="25"/>
    </row>
    <row r="62" spans="1:59" s="26" customFormat="1" ht="19.5" customHeight="1">
      <c r="A62" s="25"/>
      <c r="B62" s="25"/>
      <c r="C62" s="25"/>
      <c r="D62" s="25"/>
      <c r="E62" s="25"/>
      <c r="F62" s="25"/>
      <c r="G62" s="25"/>
      <c r="H62" s="25"/>
      <c r="I62" s="25"/>
      <c r="K62" s="25"/>
      <c r="L62" s="25"/>
      <c r="M62" s="25"/>
      <c r="N62" s="25"/>
      <c r="O62" s="25"/>
      <c r="P62" s="27"/>
      <c r="Q62" s="24"/>
      <c r="R62" s="24"/>
      <c r="S62" s="24"/>
      <c r="T62" s="24"/>
      <c r="U62" s="25"/>
      <c r="V62" s="25"/>
      <c r="W62" s="24"/>
      <c r="X62" s="25"/>
      <c r="Y62" s="25"/>
      <c r="Z62" s="25"/>
      <c r="AA62" s="25"/>
      <c r="AB62" s="25"/>
      <c r="AC62" s="25"/>
      <c r="AE62" s="25"/>
      <c r="AF62" s="25"/>
      <c r="AG62" s="25"/>
      <c r="AH62" s="24"/>
      <c r="AI62" s="24"/>
      <c r="AJ62" s="24"/>
      <c r="AK62" s="24"/>
      <c r="AL62" s="24"/>
      <c r="AM62" s="24"/>
      <c r="AN62" s="24"/>
      <c r="AO62" s="24"/>
      <c r="AP62" s="25"/>
      <c r="AQ62" s="24"/>
      <c r="AR62" s="25"/>
      <c r="AS62" s="24"/>
      <c r="AT62" s="25"/>
      <c r="AU62" s="25"/>
      <c r="AV62" s="25"/>
      <c r="AW62" s="25"/>
      <c r="AX62" s="25"/>
      <c r="AY62" s="25"/>
      <c r="AZ62" s="24"/>
      <c r="BA62" s="24"/>
      <c r="BB62" s="24"/>
      <c r="BC62" s="24"/>
      <c r="BD62" s="24"/>
      <c r="BE62" s="24"/>
      <c r="BF62" s="25"/>
      <c r="BG62" s="25"/>
    </row>
    <row r="63" spans="1:59" s="26" customFormat="1" ht="19.5" customHeight="1">
      <c r="A63" s="25"/>
      <c r="B63" s="25"/>
      <c r="C63" s="25"/>
      <c r="D63" s="25"/>
      <c r="E63" s="25"/>
      <c r="F63" s="25"/>
      <c r="G63" s="25"/>
      <c r="H63" s="25"/>
      <c r="I63" s="25"/>
      <c r="K63" s="25"/>
      <c r="L63" s="25"/>
      <c r="M63" s="25"/>
      <c r="N63" s="25"/>
      <c r="O63" s="25"/>
      <c r="P63" s="27"/>
      <c r="Q63" s="24"/>
      <c r="R63" s="24"/>
      <c r="S63" s="24"/>
      <c r="T63" s="24"/>
      <c r="U63" s="25"/>
      <c r="V63" s="25"/>
      <c r="W63" s="24"/>
      <c r="X63" s="25"/>
      <c r="Y63" s="25"/>
      <c r="Z63" s="25"/>
      <c r="AA63" s="25"/>
      <c r="AB63" s="25"/>
      <c r="AC63" s="25"/>
      <c r="AE63" s="25"/>
      <c r="AF63" s="25"/>
      <c r="AG63" s="25"/>
      <c r="AH63" s="24"/>
      <c r="AI63" s="24"/>
      <c r="AJ63" s="24"/>
      <c r="AK63" s="24"/>
      <c r="AL63" s="24"/>
      <c r="AM63" s="24"/>
      <c r="AN63" s="24"/>
      <c r="AO63" s="24"/>
      <c r="AP63" s="25"/>
      <c r="AQ63" s="24"/>
      <c r="AR63" s="25"/>
      <c r="AS63" s="24"/>
      <c r="AT63" s="25"/>
      <c r="AU63" s="25"/>
      <c r="AV63" s="25"/>
      <c r="AW63" s="25"/>
      <c r="AX63" s="25"/>
      <c r="AY63" s="25"/>
      <c r="AZ63" s="24"/>
      <c r="BA63" s="24"/>
      <c r="BB63" s="24"/>
      <c r="BC63" s="24"/>
      <c r="BD63" s="24"/>
      <c r="BE63" s="24"/>
      <c r="BF63" s="25"/>
      <c r="BG63" s="25"/>
    </row>
    <row r="64" spans="1:59" s="26" customFormat="1" ht="19.5" customHeight="1">
      <c r="A64" s="25"/>
      <c r="B64" s="25"/>
      <c r="C64" s="25"/>
      <c r="D64" s="25"/>
      <c r="E64" s="25"/>
      <c r="F64" s="25"/>
      <c r="G64" s="25"/>
      <c r="H64" s="25"/>
      <c r="I64" s="25"/>
      <c r="K64" s="25"/>
      <c r="L64" s="25"/>
      <c r="M64" s="25"/>
      <c r="N64" s="25"/>
      <c r="O64" s="25"/>
      <c r="P64" s="27"/>
      <c r="Q64" s="24"/>
      <c r="R64" s="24"/>
      <c r="S64" s="24"/>
      <c r="T64" s="24"/>
      <c r="U64" s="25"/>
      <c r="V64" s="25"/>
      <c r="W64" s="24"/>
      <c r="X64" s="25"/>
      <c r="Y64" s="25"/>
      <c r="Z64" s="25"/>
      <c r="AA64" s="25"/>
      <c r="AB64" s="25"/>
      <c r="AC64" s="25"/>
      <c r="AE64" s="25"/>
      <c r="AF64" s="25"/>
      <c r="AG64" s="25"/>
      <c r="AH64" s="24"/>
      <c r="AI64" s="24"/>
      <c r="AJ64" s="24"/>
      <c r="AK64" s="24"/>
      <c r="AL64" s="24"/>
      <c r="AM64" s="24"/>
      <c r="AN64" s="24"/>
      <c r="AO64" s="24"/>
      <c r="AP64" s="25"/>
      <c r="AQ64" s="24"/>
      <c r="AR64" s="25"/>
      <c r="AS64" s="24"/>
      <c r="AT64" s="25"/>
      <c r="AU64" s="25"/>
      <c r="AV64" s="25"/>
      <c r="AW64" s="25"/>
      <c r="AX64" s="25"/>
      <c r="AY64" s="25"/>
      <c r="AZ64" s="24"/>
      <c r="BA64" s="24"/>
      <c r="BB64" s="24"/>
      <c r="BC64" s="24"/>
      <c r="BD64" s="24"/>
      <c r="BE64" s="24"/>
      <c r="BF64" s="25"/>
      <c r="BG64" s="25"/>
    </row>
    <row r="65" spans="1:59" s="26" customFormat="1" ht="19.5" customHeight="1">
      <c r="A65" s="25"/>
      <c r="B65" s="25"/>
      <c r="C65" s="25"/>
      <c r="D65" s="25"/>
      <c r="E65" s="25"/>
      <c r="F65" s="25"/>
      <c r="G65" s="25"/>
      <c r="H65" s="25"/>
      <c r="I65" s="25"/>
      <c r="K65" s="25"/>
      <c r="L65" s="25"/>
      <c r="M65" s="25"/>
      <c r="N65" s="25"/>
      <c r="O65" s="25"/>
      <c r="P65" s="27"/>
      <c r="Q65" s="24"/>
      <c r="R65" s="24"/>
      <c r="S65" s="24"/>
      <c r="T65" s="24"/>
      <c r="U65" s="25"/>
      <c r="V65" s="25"/>
      <c r="W65" s="24"/>
      <c r="X65" s="25"/>
      <c r="Y65" s="25"/>
      <c r="Z65" s="25"/>
      <c r="AA65" s="25"/>
      <c r="AB65" s="25"/>
      <c r="AC65" s="25"/>
      <c r="AE65" s="25"/>
      <c r="AF65" s="25"/>
      <c r="AG65" s="25"/>
      <c r="AH65" s="24"/>
      <c r="AI65" s="24"/>
      <c r="AJ65" s="24"/>
      <c r="AK65" s="24"/>
      <c r="AL65" s="24"/>
      <c r="AM65" s="24"/>
      <c r="AN65" s="24"/>
      <c r="AO65" s="24"/>
      <c r="AP65" s="25"/>
      <c r="AQ65" s="24"/>
      <c r="AR65" s="25"/>
      <c r="AS65" s="24"/>
      <c r="AT65" s="25"/>
      <c r="AU65" s="25"/>
      <c r="AV65" s="25"/>
      <c r="AW65" s="25"/>
      <c r="AX65" s="25"/>
      <c r="AY65" s="25"/>
      <c r="AZ65" s="24"/>
      <c r="BA65" s="24"/>
      <c r="BB65" s="24"/>
      <c r="BC65" s="24"/>
      <c r="BD65" s="24"/>
      <c r="BE65" s="24"/>
      <c r="BF65" s="25"/>
      <c r="BG65" s="25"/>
    </row>
    <row r="66" spans="1:59" s="26" customFormat="1" ht="19.5" customHeight="1">
      <c r="A66" s="25"/>
      <c r="B66" s="25"/>
      <c r="C66" s="25"/>
      <c r="D66" s="25"/>
      <c r="E66" s="25"/>
      <c r="F66" s="25"/>
      <c r="G66" s="25"/>
      <c r="H66" s="25"/>
      <c r="I66" s="25"/>
      <c r="K66" s="25"/>
      <c r="L66" s="25"/>
      <c r="M66" s="25"/>
      <c r="N66" s="25"/>
      <c r="O66" s="25"/>
      <c r="P66" s="27"/>
      <c r="Q66" s="24"/>
      <c r="R66" s="24"/>
      <c r="S66" s="24"/>
      <c r="T66" s="24"/>
      <c r="U66" s="25"/>
      <c r="V66" s="25"/>
      <c r="W66" s="24"/>
      <c r="X66" s="25"/>
      <c r="Y66" s="25"/>
      <c r="Z66" s="25"/>
      <c r="AA66" s="25"/>
      <c r="AB66" s="25"/>
      <c r="AC66" s="25"/>
      <c r="AE66" s="25"/>
      <c r="AF66" s="25"/>
      <c r="AG66" s="25"/>
      <c r="AH66" s="24"/>
      <c r="AI66" s="24"/>
      <c r="AJ66" s="24"/>
      <c r="AK66" s="24"/>
      <c r="AL66" s="24"/>
      <c r="AM66" s="24"/>
      <c r="AN66" s="24"/>
      <c r="AO66" s="24"/>
      <c r="AP66" s="25"/>
      <c r="AQ66" s="24"/>
      <c r="AR66" s="25"/>
      <c r="AS66" s="24"/>
      <c r="AT66" s="25"/>
      <c r="AU66" s="25"/>
      <c r="AV66" s="25"/>
      <c r="AW66" s="25"/>
      <c r="AX66" s="25"/>
      <c r="AY66" s="25"/>
      <c r="AZ66" s="24"/>
      <c r="BA66" s="24"/>
      <c r="BB66" s="24"/>
      <c r="BC66" s="24"/>
      <c r="BD66" s="24"/>
      <c r="BE66" s="24"/>
      <c r="BF66" s="25"/>
      <c r="BG66" s="25"/>
    </row>
    <row r="67" spans="1:59" s="26" customFormat="1" ht="19.5" customHeight="1">
      <c r="A67" s="25"/>
      <c r="B67" s="25"/>
      <c r="C67" s="25"/>
      <c r="D67" s="25"/>
      <c r="E67" s="25"/>
      <c r="F67" s="25"/>
      <c r="G67" s="25"/>
      <c r="H67" s="25"/>
      <c r="I67" s="25"/>
      <c r="K67" s="25"/>
      <c r="L67" s="25"/>
      <c r="M67" s="25"/>
      <c r="N67" s="25"/>
      <c r="O67" s="25"/>
      <c r="P67" s="27"/>
      <c r="Q67" s="24"/>
      <c r="R67" s="24"/>
      <c r="S67" s="24"/>
      <c r="T67" s="24"/>
      <c r="U67" s="25"/>
      <c r="V67" s="25"/>
      <c r="W67" s="24"/>
      <c r="X67" s="25"/>
      <c r="Y67" s="25"/>
      <c r="Z67" s="25"/>
      <c r="AA67" s="25"/>
      <c r="AB67" s="25"/>
      <c r="AC67" s="25"/>
      <c r="AE67" s="25"/>
      <c r="AF67" s="25"/>
      <c r="AG67" s="25"/>
      <c r="AH67" s="24"/>
      <c r="AI67" s="24"/>
      <c r="AJ67" s="24"/>
      <c r="AK67" s="24"/>
      <c r="AL67" s="24"/>
      <c r="AM67" s="24"/>
      <c r="AN67" s="24"/>
      <c r="AO67" s="24"/>
      <c r="AP67" s="25"/>
      <c r="AQ67" s="24"/>
      <c r="AR67" s="25"/>
      <c r="AS67" s="24"/>
      <c r="AT67" s="25"/>
      <c r="AU67" s="25"/>
      <c r="AV67" s="25"/>
      <c r="AW67" s="25"/>
      <c r="AX67" s="25"/>
      <c r="AY67" s="25"/>
      <c r="AZ67" s="24"/>
      <c r="BA67" s="24"/>
      <c r="BB67" s="24"/>
      <c r="BC67" s="24"/>
      <c r="BD67" s="24"/>
      <c r="BE67" s="24"/>
      <c r="BF67" s="25"/>
      <c r="BG67" s="25"/>
    </row>
    <row r="68" spans="1:59" s="26" customFormat="1" ht="19.5" customHeight="1">
      <c r="A68" s="25"/>
      <c r="B68" s="25"/>
      <c r="C68" s="25"/>
      <c r="D68" s="25"/>
      <c r="E68" s="25"/>
      <c r="F68" s="25"/>
      <c r="G68" s="25"/>
      <c r="H68" s="25"/>
      <c r="I68" s="25"/>
      <c r="K68" s="25"/>
      <c r="L68" s="25"/>
      <c r="M68" s="25"/>
      <c r="N68" s="25"/>
      <c r="O68" s="25"/>
      <c r="P68" s="27"/>
      <c r="Q68" s="24"/>
      <c r="R68" s="24"/>
      <c r="S68" s="24"/>
      <c r="T68" s="24"/>
      <c r="U68" s="25"/>
      <c r="V68" s="25"/>
      <c r="W68" s="24"/>
      <c r="X68" s="25"/>
      <c r="Y68" s="25"/>
      <c r="Z68" s="25"/>
      <c r="AA68" s="25"/>
      <c r="AB68" s="25"/>
      <c r="AC68" s="25"/>
      <c r="AE68" s="25"/>
      <c r="AF68" s="25"/>
      <c r="AG68" s="25"/>
      <c r="AH68" s="24"/>
      <c r="AI68" s="24"/>
      <c r="AJ68" s="24"/>
      <c r="AK68" s="24"/>
      <c r="AL68" s="24"/>
      <c r="AM68" s="24"/>
      <c r="AN68" s="24"/>
      <c r="AO68" s="24"/>
      <c r="AP68" s="25"/>
      <c r="AQ68" s="24"/>
      <c r="AR68" s="25"/>
      <c r="AS68" s="24"/>
      <c r="AT68" s="25"/>
      <c r="AU68" s="25"/>
      <c r="AV68" s="25"/>
      <c r="AW68" s="25"/>
      <c r="AX68" s="25"/>
      <c r="AY68" s="25"/>
      <c r="AZ68" s="24"/>
      <c r="BA68" s="24"/>
      <c r="BB68" s="24"/>
      <c r="BC68" s="24"/>
      <c r="BD68" s="24"/>
      <c r="BE68" s="24"/>
      <c r="BF68" s="25"/>
      <c r="BG68" s="25"/>
    </row>
    <row r="69" spans="1:59" s="26" customFormat="1" ht="19.5" customHeight="1">
      <c r="A69" s="25"/>
      <c r="B69" s="25"/>
      <c r="C69" s="25"/>
      <c r="D69" s="25"/>
      <c r="E69" s="25"/>
      <c r="F69" s="25"/>
      <c r="G69" s="25"/>
      <c r="H69" s="25"/>
      <c r="I69" s="25"/>
      <c r="K69" s="25"/>
      <c r="L69" s="25"/>
      <c r="M69" s="25"/>
      <c r="N69" s="25"/>
      <c r="O69" s="25"/>
      <c r="P69" s="27"/>
      <c r="Q69" s="24"/>
      <c r="R69" s="24"/>
      <c r="S69" s="24"/>
      <c r="T69" s="24"/>
      <c r="U69" s="25"/>
      <c r="V69" s="25"/>
      <c r="W69" s="24"/>
      <c r="X69" s="25"/>
      <c r="Y69" s="25"/>
      <c r="Z69" s="25"/>
      <c r="AA69" s="25"/>
      <c r="AB69" s="25"/>
      <c r="AC69" s="25"/>
      <c r="AE69" s="25"/>
      <c r="AF69" s="25"/>
      <c r="AG69" s="25"/>
      <c r="AH69" s="24"/>
      <c r="AI69" s="24"/>
      <c r="AJ69" s="24"/>
      <c r="AK69" s="24"/>
      <c r="AL69" s="24"/>
      <c r="AM69" s="24"/>
      <c r="AN69" s="24"/>
      <c r="AO69" s="24"/>
      <c r="AP69" s="25"/>
      <c r="AQ69" s="24"/>
      <c r="AR69" s="25"/>
      <c r="AS69" s="24"/>
      <c r="AT69" s="25"/>
      <c r="AU69" s="25"/>
      <c r="AV69" s="25"/>
      <c r="AW69" s="25"/>
      <c r="AX69" s="25"/>
      <c r="AY69" s="25"/>
      <c r="AZ69" s="24"/>
      <c r="BA69" s="24"/>
      <c r="BB69" s="24"/>
      <c r="BC69" s="24"/>
      <c r="BD69" s="24"/>
      <c r="BE69" s="24"/>
      <c r="BF69" s="25"/>
      <c r="BG69" s="25"/>
    </row>
    <row r="70" spans="1:59" s="26" customFormat="1" ht="19.5" customHeight="1">
      <c r="A70" s="25"/>
      <c r="B70" s="25"/>
      <c r="C70" s="25"/>
      <c r="D70" s="25"/>
      <c r="E70" s="25"/>
      <c r="F70" s="25"/>
      <c r="G70" s="25"/>
      <c r="H70" s="25"/>
      <c r="I70" s="25"/>
      <c r="K70" s="25"/>
      <c r="L70" s="25"/>
      <c r="M70" s="25"/>
      <c r="N70" s="25"/>
      <c r="O70" s="25"/>
      <c r="P70" s="27"/>
      <c r="Q70" s="24"/>
      <c r="R70" s="24"/>
      <c r="S70" s="24"/>
      <c r="T70" s="24"/>
      <c r="U70" s="25"/>
      <c r="V70" s="25"/>
      <c r="W70" s="24"/>
      <c r="X70" s="25"/>
      <c r="Y70" s="25"/>
      <c r="Z70" s="25"/>
      <c r="AA70" s="25"/>
      <c r="AB70" s="25"/>
      <c r="AC70" s="25"/>
      <c r="AE70" s="25"/>
      <c r="AF70" s="25"/>
      <c r="AG70" s="25"/>
      <c r="AH70" s="24"/>
      <c r="AI70" s="24"/>
      <c r="AJ70" s="24"/>
      <c r="AK70" s="24"/>
      <c r="AL70" s="24"/>
      <c r="AM70" s="24"/>
      <c r="AN70" s="24"/>
      <c r="AO70" s="24"/>
      <c r="AP70" s="25"/>
      <c r="AQ70" s="24"/>
      <c r="AR70" s="25"/>
      <c r="AS70" s="24"/>
      <c r="AT70" s="25"/>
      <c r="AU70" s="25"/>
      <c r="AV70" s="25"/>
      <c r="AW70" s="25"/>
      <c r="AX70" s="25"/>
      <c r="AY70" s="25"/>
      <c r="AZ70" s="24"/>
      <c r="BA70" s="24"/>
      <c r="BB70" s="24"/>
      <c r="BC70" s="24"/>
      <c r="BD70" s="24"/>
      <c r="BE70" s="24"/>
      <c r="BF70" s="25"/>
      <c r="BG70" s="25"/>
    </row>
    <row r="71" spans="1:59" s="26" customFormat="1" ht="19.5" customHeight="1">
      <c r="A71" s="25"/>
      <c r="B71" s="25"/>
      <c r="C71" s="25"/>
      <c r="D71" s="25"/>
      <c r="E71" s="25"/>
      <c r="F71" s="25"/>
      <c r="G71" s="25"/>
      <c r="H71" s="25"/>
      <c r="I71" s="25"/>
      <c r="K71" s="25"/>
      <c r="L71" s="25"/>
      <c r="M71" s="25"/>
      <c r="N71" s="25"/>
      <c r="O71" s="25"/>
      <c r="P71" s="27"/>
      <c r="Q71" s="24"/>
      <c r="R71" s="24"/>
      <c r="S71" s="24"/>
      <c r="T71" s="24"/>
      <c r="U71" s="25"/>
      <c r="V71" s="25"/>
      <c r="W71" s="24"/>
      <c r="X71" s="25"/>
      <c r="Y71" s="25"/>
      <c r="Z71" s="25"/>
      <c r="AA71" s="25"/>
      <c r="AB71" s="25"/>
      <c r="AC71" s="25"/>
      <c r="AE71" s="25"/>
      <c r="AF71" s="25"/>
      <c r="AG71" s="25"/>
      <c r="AH71" s="24"/>
      <c r="AI71" s="24"/>
      <c r="AJ71" s="24"/>
      <c r="AK71" s="24"/>
      <c r="AL71" s="24"/>
      <c r="AM71" s="24"/>
      <c r="AN71" s="24"/>
      <c r="AO71" s="24"/>
      <c r="AP71" s="25"/>
      <c r="AQ71" s="24"/>
      <c r="AR71" s="25"/>
      <c r="AS71" s="24"/>
      <c r="AT71" s="25"/>
      <c r="AU71" s="25"/>
      <c r="AV71" s="25"/>
      <c r="AW71" s="25"/>
      <c r="AX71" s="25"/>
      <c r="AY71" s="25"/>
      <c r="AZ71" s="24"/>
      <c r="BA71" s="24"/>
      <c r="BB71" s="24"/>
      <c r="BC71" s="24"/>
      <c r="BD71" s="24"/>
      <c r="BE71" s="24"/>
      <c r="BF71" s="25"/>
      <c r="BG71" s="25"/>
    </row>
    <row r="72" spans="1:59" s="26" customFormat="1" ht="19.5" customHeight="1">
      <c r="A72" s="25"/>
      <c r="B72" s="25"/>
      <c r="C72" s="25"/>
      <c r="D72" s="25"/>
      <c r="E72" s="25"/>
      <c r="F72" s="25"/>
      <c r="G72" s="25"/>
      <c r="H72" s="25"/>
      <c r="I72" s="25"/>
      <c r="K72" s="25"/>
      <c r="L72" s="25"/>
      <c r="M72" s="25"/>
      <c r="N72" s="25"/>
      <c r="O72" s="25"/>
      <c r="P72" s="27"/>
      <c r="Q72" s="24"/>
      <c r="R72" s="24"/>
      <c r="S72" s="24"/>
      <c r="T72" s="24"/>
      <c r="U72" s="25"/>
      <c r="V72" s="25"/>
      <c r="W72" s="24"/>
      <c r="X72" s="25"/>
      <c r="Y72" s="25"/>
      <c r="Z72" s="25"/>
      <c r="AA72" s="25"/>
      <c r="AB72" s="25"/>
      <c r="AC72" s="25"/>
      <c r="AE72" s="25"/>
      <c r="AF72" s="25"/>
      <c r="AG72" s="25"/>
      <c r="AH72" s="24"/>
      <c r="AI72" s="24"/>
      <c r="AJ72" s="24"/>
      <c r="AK72" s="24"/>
      <c r="AL72" s="24"/>
      <c r="AM72" s="24"/>
      <c r="AN72" s="24"/>
      <c r="AO72" s="24"/>
      <c r="AP72" s="25"/>
      <c r="AQ72" s="24"/>
      <c r="AR72" s="25"/>
      <c r="AS72" s="24"/>
      <c r="AT72" s="25"/>
      <c r="AU72" s="25"/>
      <c r="AV72" s="25"/>
      <c r="AW72" s="25"/>
      <c r="AX72" s="25"/>
      <c r="AY72" s="25"/>
      <c r="AZ72" s="24"/>
      <c r="BA72" s="24"/>
      <c r="BB72" s="24"/>
      <c r="BC72" s="24"/>
      <c r="BD72" s="24"/>
      <c r="BE72" s="24"/>
      <c r="BF72" s="25"/>
      <c r="BG72" s="25"/>
    </row>
    <row r="73" spans="1:59" s="26" customFormat="1" ht="19.5" customHeight="1">
      <c r="A73" s="25"/>
      <c r="B73" s="25"/>
      <c r="C73" s="25"/>
      <c r="D73" s="25"/>
      <c r="E73" s="25"/>
      <c r="F73" s="25"/>
      <c r="G73" s="25"/>
      <c r="H73" s="25"/>
      <c r="I73" s="25"/>
      <c r="K73" s="25"/>
      <c r="L73" s="25"/>
      <c r="M73" s="25"/>
      <c r="N73" s="25"/>
      <c r="O73" s="25"/>
      <c r="P73" s="27"/>
      <c r="Q73" s="24"/>
      <c r="R73" s="24"/>
      <c r="S73" s="24"/>
      <c r="T73" s="24"/>
      <c r="U73" s="25"/>
      <c r="V73" s="25"/>
      <c r="W73" s="24"/>
      <c r="X73" s="25"/>
      <c r="Y73" s="25"/>
      <c r="Z73" s="25"/>
      <c r="AA73" s="25"/>
      <c r="AB73" s="25"/>
      <c r="AC73" s="25"/>
      <c r="AE73" s="25"/>
      <c r="AF73" s="25"/>
      <c r="AG73" s="25"/>
      <c r="AH73" s="24"/>
      <c r="AI73" s="24"/>
      <c r="AJ73" s="24"/>
      <c r="AK73" s="24"/>
      <c r="AL73" s="24"/>
      <c r="AM73" s="24"/>
      <c r="AN73" s="24"/>
      <c r="AO73" s="24"/>
      <c r="AP73" s="25"/>
      <c r="AQ73" s="24"/>
      <c r="AR73" s="25"/>
      <c r="AS73" s="24"/>
      <c r="AT73" s="25"/>
      <c r="AU73" s="25"/>
      <c r="AV73" s="25"/>
      <c r="AW73" s="25"/>
      <c r="AX73" s="25"/>
      <c r="AY73" s="25"/>
      <c r="AZ73" s="24"/>
      <c r="BA73" s="24"/>
      <c r="BB73" s="24"/>
      <c r="BC73" s="24"/>
      <c r="BD73" s="24"/>
      <c r="BE73" s="24"/>
      <c r="BF73" s="25"/>
      <c r="BG73" s="25"/>
    </row>
    <row r="74" spans="1:59" s="26" customFormat="1" ht="19.5" customHeight="1">
      <c r="A74" s="25"/>
      <c r="B74" s="25"/>
      <c r="C74" s="25"/>
      <c r="D74" s="25"/>
      <c r="E74" s="25"/>
      <c r="F74" s="25"/>
      <c r="G74" s="25"/>
      <c r="H74" s="25"/>
      <c r="I74" s="25"/>
      <c r="K74" s="25"/>
      <c r="L74" s="25"/>
      <c r="M74" s="25"/>
      <c r="N74" s="25"/>
      <c r="O74" s="25"/>
      <c r="P74" s="27"/>
      <c r="Q74" s="24"/>
      <c r="R74" s="24"/>
      <c r="S74" s="24"/>
      <c r="T74" s="24"/>
      <c r="U74" s="25"/>
      <c r="V74" s="25"/>
      <c r="W74" s="24"/>
      <c r="X74" s="25"/>
      <c r="Y74" s="25"/>
      <c r="Z74" s="25"/>
      <c r="AA74" s="25"/>
      <c r="AB74" s="25"/>
      <c r="AC74" s="25"/>
      <c r="AE74" s="25"/>
      <c r="AF74" s="25"/>
      <c r="AG74" s="25"/>
      <c r="AH74" s="24"/>
      <c r="AI74" s="24"/>
      <c r="AJ74" s="24"/>
      <c r="AK74" s="24"/>
      <c r="AL74" s="24"/>
      <c r="AM74" s="24"/>
      <c r="AN74" s="24"/>
      <c r="AO74" s="24"/>
      <c r="AP74" s="25"/>
      <c r="AQ74" s="24"/>
      <c r="AR74" s="25"/>
      <c r="AS74" s="24"/>
      <c r="AT74" s="25"/>
      <c r="AU74" s="25"/>
      <c r="AV74" s="25"/>
      <c r="AW74" s="25"/>
      <c r="AX74" s="25"/>
      <c r="AY74" s="25"/>
      <c r="AZ74" s="24"/>
      <c r="BA74" s="24"/>
      <c r="BB74" s="24"/>
      <c r="BC74" s="24"/>
      <c r="BD74" s="24"/>
      <c r="BE74" s="24"/>
      <c r="BF74" s="25"/>
      <c r="BG74" s="25"/>
    </row>
    <row r="75" spans="1:59" s="26" customFormat="1" ht="19.5" customHeight="1">
      <c r="A75" s="25"/>
      <c r="B75" s="25"/>
      <c r="C75" s="25"/>
      <c r="D75" s="25"/>
      <c r="E75" s="25"/>
      <c r="F75" s="25"/>
      <c r="G75" s="25"/>
      <c r="H75" s="25"/>
      <c r="I75" s="25"/>
      <c r="K75" s="25"/>
      <c r="L75" s="25"/>
      <c r="M75" s="25"/>
      <c r="N75" s="25"/>
      <c r="O75" s="25"/>
      <c r="P75" s="27"/>
      <c r="Q75" s="24"/>
      <c r="R75" s="24"/>
      <c r="S75" s="24"/>
      <c r="T75" s="24"/>
      <c r="U75" s="25"/>
      <c r="V75" s="25"/>
      <c r="W75" s="24"/>
      <c r="X75" s="25"/>
      <c r="Y75" s="25"/>
      <c r="Z75" s="25"/>
      <c r="AA75" s="25"/>
      <c r="AB75" s="25"/>
      <c r="AC75" s="25"/>
      <c r="AE75" s="25"/>
      <c r="AF75" s="25"/>
      <c r="AG75" s="25"/>
      <c r="AH75" s="24"/>
      <c r="AI75" s="24"/>
      <c r="AJ75" s="24"/>
      <c r="AK75" s="24"/>
      <c r="AL75" s="24"/>
      <c r="AM75" s="24"/>
      <c r="AN75" s="24"/>
      <c r="AO75" s="24"/>
      <c r="AP75" s="25"/>
      <c r="AQ75" s="24"/>
      <c r="AR75" s="25"/>
      <c r="AS75" s="24"/>
      <c r="AT75" s="25"/>
      <c r="AU75" s="25"/>
      <c r="AV75" s="25"/>
      <c r="AW75" s="25"/>
      <c r="AX75" s="25"/>
      <c r="AY75" s="25"/>
      <c r="AZ75" s="24"/>
      <c r="BA75" s="24"/>
      <c r="BB75" s="24"/>
      <c r="BC75" s="24"/>
      <c r="BD75" s="24"/>
      <c r="BE75" s="24"/>
      <c r="BF75" s="25"/>
      <c r="BG75" s="25"/>
    </row>
    <row r="76" spans="1:59" s="26" customFormat="1" ht="19.5" customHeight="1">
      <c r="A76" s="25"/>
      <c r="B76" s="25"/>
      <c r="C76" s="25"/>
      <c r="D76" s="25"/>
      <c r="E76" s="25"/>
      <c r="F76" s="25"/>
      <c r="G76" s="25"/>
      <c r="H76" s="25"/>
      <c r="I76" s="25"/>
      <c r="K76" s="25"/>
      <c r="L76" s="25"/>
      <c r="M76" s="25"/>
      <c r="N76" s="25"/>
      <c r="O76" s="25"/>
      <c r="P76" s="27"/>
      <c r="Q76" s="24"/>
      <c r="R76" s="24"/>
      <c r="S76" s="24"/>
      <c r="T76" s="24"/>
      <c r="U76" s="25"/>
      <c r="V76" s="25"/>
      <c r="W76" s="24"/>
      <c r="X76" s="25"/>
      <c r="Y76" s="25"/>
      <c r="Z76" s="25"/>
      <c r="AA76" s="25"/>
      <c r="AB76" s="25"/>
      <c r="AC76" s="25"/>
      <c r="AE76" s="25"/>
      <c r="AF76" s="25"/>
      <c r="AG76" s="25"/>
      <c r="AH76" s="24"/>
      <c r="AI76" s="24"/>
      <c r="AJ76" s="24"/>
      <c r="AK76" s="24"/>
      <c r="AL76" s="24"/>
      <c r="AM76" s="24"/>
      <c r="AN76" s="24"/>
      <c r="AO76" s="24"/>
      <c r="AP76" s="25"/>
      <c r="AQ76" s="24"/>
      <c r="AR76" s="25"/>
      <c r="AS76" s="24"/>
      <c r="AT76" s="25"/>
      <c r="AU76" s="25"/>
      <c r="AV76" s="25"/>
      <c r="AW76" s="25"/>
      <c r="AX76" s="25"/>
      <c r="AY76" s="25"/>
      <c r="AZ76" s="24"/>
      <c r="BA76" s="24"/>
      <c r="BB76" s="24"/>
      <c r="BC76" s="24"/>
      <c r="BD76" s="24"/>
      <c r="BE76" s="24"/>
      <c r="BF76" s="25"/>
      <c r="BG76" s="25"/>
    </row>
    <row r="77" spans="1:59" s="26" customFormat="1" ht="19.5" customHeight="1">
      <c r="A77" s="25"/>
      <c r="B77" s="25"/>
      <c r="C77" s="25"/>
      <c r="D77" s="25"/>
      <c r="E77" s="25"/>
      <c r="F77" s="25"/>
      <c r="G77" s="25"/>
      <c r="H77" s="25"/>
      <c r="I77" s="25"/>
      <c r="K77" s="25"/>
      <c r="L77" s="25"/>
      <c r="M77" s="25"/>
      <c r="N77" s="25"/>
      <c r="O77" s="25"/>
      <c r="P77" s="27"/>
      <c r="Q77" s="24"/>
      <c r="R77" s="24"/>
      <c r="S77" s="24"/>
      <c r="T77" s="24"/>
      <c r="U77" s="25"/>
      <c r="V77" s="25"/>
      <c r="W77" s="24"/>
      <c r="X77" s="25"/>
      <c r="Y77" s="25"/>
      <c r="Z77" s="25"/>
      <c r="AA77" s="25"/>
      <c r="AB77" s="25"/>
      <c r="AC77" s="25"/>
      <c r="AE77" s="25"/>
      <c r="AF77" s="25"/>
      <c r="AG77" s="25"/>
      <c r="AH77" s="24"/>
      <c r="AI77" s="24"/>
      <c r="AJ77" s="24"/>
      <c r="AK77" s="24"/>
      <c r="AL77" s="24"/>
      <c r="AM77" s="24"/>
      <c r="AN77" s="24"/>
      <c r="AO77" s="24"/>
      <c r="AP77" s="25"/>
      <c r="AQ77" s="24"/>
      <c r="AR77" s="25"/>
      <c r="AS77" s="24"/>
      <c r="AT77" s="25"/>
      <c r="AU77" s="25"/>
      <c r="AV77" s="25"/>
      <c r="AW77" s="25"/>
      <c r="AX77" s="25"/>
      <c r="AY77" s="25"/>
      <c r="AZ77" s="24"/>
      <c r="BA77" s="24"/>
      <c r="BB77" s="24"/>
      <c r="BC77" s="24"/>
      <c r="BD77" s="24"/>
      <c r="BE77" s="24"/>
      <c r="BF77" s="25"/>
      <c r="BG77" s="25"/>
    </row>
    <row r="78" spans="1:59" s="26" customFormat="1" ht="19.5" customHeight="1">
      <c r="A78" s="25"/>
      <c r="B78" s="25"/>
      <c r="C78" s="25"/>
      <c r="D78" s="25"/>
      <c r="E78" s="25"/>
      <c r="F78" s="25"/>
      <c r="G78" s="25"/>
      <c r="H78" s="25"/>
      <c r="I78" s="25"/>
      <c r="K78" s="25"/>
      <c r="L78" s="25"/>
      <c r="M78" s="25"/>
      <c r="N78" s="25"/>
      <c r="O78" s="25"/>
      <c r="P78" s="27"/>
      <c r="Q78" s="24"/>
      <c r="R78" s="24"/>
      <c r="S78" s="24"/>
      <c r="T78" s="24"/>
      <c r="U78" s="25"/>
      <c r="V78" s="25"/>
      <c r="W78" s="24"/>
      <c r="X78" s="25"/>
      <c r="Y78" s="25"/>
      <c r="Z78" s="25"/>
      <c r="AA78" s="25"/>
      <c r="AB78" s="25"/>
      <c r="AC78" s="25"/>
      <c r="AE78" s="25"/>
      <c r="AF78" s="25"/>
      <c r="AG78" s="25"/>
      <c r="AH78" s="24"/>
      <c r="AI78" s="24"/>
      <c r="AJ78" s="24"/>
      <c r="AK78" s="24"/>
      <c r="AL78" s="24"/>
      <c r="AM78" s="24"/>
      <c r="AN78" s="24"/>
      <c r="AO78" s="24"/>
      <c r="AP78" s="25"/>
      <c r="AQ78" s="24"/>
      <c r="AR78" s="25"/>
      <c r="AS78" s="24"/>
      <c r="AT78" s="25"/>
      <c r="AU78" s="25"/>
      <c r="AV78" s="25"/>
      <c r="AW78" s="25"/>
      <c r="AX78" s="25"/>
      <c r="AY78" s="25"/>
      <c r="AZ78" s="24"/>
      <c r="BA78" s="24"/>
      <c r="BB78" s="24"/>
      <c r="BC78" s="24"/>
      <c r="BD78" s="24"/>
      <c r="BE78" s="24"/>
      <c r="BF78" s="25"/>
      <c r="BG78" s="25"/>
    </row>
    <row r="79" spans="1:59" s="26" customFormat="1" ht="19.5" customHeight="1">
      <c r="A79" s="25"/>
      <c r="B79" s="25"/>
      <c r="C79" s="25"/>
      <c r="D79" s="25"/>
      <c r="E79" s="25"/>
      <c r="F79" s="25"/>
      <c r="G79" s="25"/>
      <c r="H79" s="25"/>
      <c r="I79" s="25"/>
      <c r="K79" s="25"/>
      <c r="L79" s="25"/>
      <c r="M79" s="25"/>
      <c r="N79" s="25"/>
      <c r="O79" s="25"/>
      <c r="P79" s="27"/>
      <c r="Q79" s="24"/>
      <c r="R79" s="24"/>
      <c r="S79" s="24"/>
      <c r="T79" s="24"/>
      <c r="U79" s="25"/>
      <c r="V79" s="25"/>
      <c r="W79" s="24"/>
      <c r="X79" s="25"/>
      <c r="Y79" s="25"/>
      <c r="Z79" s="25"/>
      <c r="AA79" s="25"/>
      <c r="AB79" s="25"/>
      <c r="AC79" s="25"/>
      <c r="AE79" s="25"/>
      <c r="AF79" s="25"/>
      <c r="AG79" s="25"/>
      <c r="AH79" s="24"/>
      <c r="AI79" s="24"/>
      <c r="AJ79" s="24"/>
      <c r="AK79" s="24"/>
      <c r="AL79" s="24"/>
      <c r="AM79" s="24"/>
      <c r="AN79" s="24"/>
      <c r="AO79" s="24"/>
      <c r="AP79" s="25"/>
      <c r="AQ79" s="24"/>
      <c r="AR79" s="25"/>
      <c r="AS79" s="24"/>
      <c r="AT79" s="25"/>
      <c r="AU79" s="25"/>
      <c r="AV79" s="25"/>
      <c r="AW79" s="25"/>
      <c r="AX79" s="25"/>
      <c r="AY79" s="25"/>
      <c r="AZ79" s="24"/>
      <c r="BA79" s="24"/>
      <c r="BB79" s="24"/>
      <c r="BC79" s="24"/>
      <c r="BD79" s="24"/>
      <c r="BE79" s="24"/>
      <c r="BF79" s="25"/>
      <c r="BG79" s="25"/>
    </row>
    <row r="80" spans="1:59" s="26" customFormat="1" ht="19.5" customHeight="1">
      <c r="A80" s="25"/>
      <c r="B80" s="25"/>
      <c r="C80" s="25"/>
      <c r="D80" s="25"/>
      <c r="E80" s="25"/>
      <c r="F80" s="25"/>
      <c r="G80" s="25"/>
      <c r="H80" s="25"/>
      <c r="I80" s="25"/>
      <c r="K80" s="25"/>
      <c r="L80" s="25"/>
      <c r="M80" s="25"/>
      <c r="N80" s="25"/>
      <c r="O80" s="25"/>
      <c r="P80" s="27"/>
      <c r="Q80" s="24"/>
      <c r="R80" s="24"/>
      <c r="S80" s="24"/>
      <c r="T80" s="24"/>
      <c r="U80" s="25"/>
      <c r="V80" s="25"/>
      <c r="W80" s="24"/>
      <c r="X80" s="25"/>
      <c r="Y80" s="25"/>
      <c r="Z80" s="25"/>
      <c r="AA80" s="25"/>
      <c r="AB80" s="25"/>
      <c r="AC80" s="25"/>
      <c r="AE80" s="25"/>
      <c r="AF80" s="25"/>
      <c r="AG80" s="25"/>
      <c r="AH80" s="24"/>
      <c r="AI80" s="24"/>
      <c r="AJ80" s="24"/>
      <c r="AK80" s="24"/>
      <c r="AL80" s="24"/>
      <c r="AM80" s="24"/>
      <c r="AN80" s="24"/>
      <c r="AO80" s="24"/>
      <c r="AP80" s="25"/>
      <c r="AQ80" s="24"/>
      <c r="AR80" s="25"/>
      <c r="AS80" s="24"/>
      <c r="AT80" s="25"/>
      <c r="AU80" s="25"/>
      <c r="AV80" s="25"/>
      <c r="AW80" s="25"/>
      <c r="AX80" s="25"/>
      <c r="AY80" s="25"/>
      <c r="AZ80" s="24"/>
      <c r="BA80" s="24"/>
      <c r="BB80" s="24"/>
      <c r="BC80" s="24"/>
      <c r="BD80" s="24"/>
      <c r="BE80" s="24"/>
      <c r="BF80" s="25"/>
      <c r="BG80" s="25"/>
    </row>
    <row r="81" spans="1:59" s="26" customFormat="1" ht="19.5" customHeight="1">
      <c r="A81" s="25"/>
      <c r="B81" s="25"/>
      <c r="C81" s="25"/>
      <c r="D81" s="25"/>
      <c r="E81" s="25"/>
      <c r="F81" s="25"/>
      <c r="G81" s="25"/>
      <c r="H81" s="25"/>
      <c r="I81" s="25"/>
      <c r="K81" s="25"/>
      <c r="L81" s="25"/>
      <c r="M81" s="25"/>
      <c r="N81" s="25"/>
      <c r="O81" s="25"/>
      <c r="P81" s="27"/>
      <c r="Q81" s="24"/>
      <c r="R81" s="24"/>
      <c r="S81" s="24"/>
      <c r="T81" s="24"/>
      <c r="U81" s="25"/>
      <c r="V81" s="25"/>
      <c r="W81" s="24"/>
      <c r="X81" s="25"/>
      <c r="Y81" s="25"/>
      <c r="Z81" s="25"/>
      <c r="AA81" s="25"/>
      <c r="AB81" s="25"/>
      <c r="AC81" s="25"/>
      <c r="AE81" s="25"/>
      <c r="AF81" s="25"/>
      <c r="AG81" s="25"/>
      <c r="AH81" s="24"/>
      <c r="AI81" s="24"/>
      <c r="AJ81" s="24"/>
      <c r="AK81" s="24"/>
      <c r="AL81" s="24"/>
      <c r="AM81" s="24"/>
      <c r="AN81" s="24"/>
      <c r="AO81" s="24"/>
      <c r="AP81" s="25"/>
      <c r="AQ81" s="24"/>
      <c r="AR81" s="25"/>
      <c r="AS81" s="24"/>
      <c r="AT81" s="25"/>
      <c r="AU81" s="25"/>
      <c r="AV81" s="25"/>
      <c r="AW81" s="25"/>
      <c r="AX81" s="25"/>
      <c r="AY81" s="25"/>
      <c r="AZ81" s="24"/>
      <c r="BA81" s="24"/>
      <c r="BB81" s="24"/>
      <c r="BC81" s="24"/>
      <c r="BD81" s="24"/>
      <c r="BE81" s="24"/>
      <c r="BF81" s="25"/>
      <c r="BG81" s="25"/>
    </row>
    <row r="82" spans="1:59" s="26" customFormat="1" ht="19.5" customHeight="1">
      <c r="A82" s="25"/>
      <c r="B82" s="25"/>
      <c r="C82" s="25"/>
      <c r="D82" s="25"/>
      <c r="E82" s="25"/>
      <c r="F82" s="25"/>
      <c r="G82" s="25"/>
      <c r="H82" s="25"/>
      <c r="I82" s="25"/>
      <c r="K82" s="25"/>
      <c r="L82" s="25"/>
      <c r="M82" s="25"/>
      <c r="N82" s="25"/>
      <c r="O82" s="25"/>
      <c r="P82" s="27"/>
      <c r="Q82" s="24"/>
      <c r="R82" s="24"/>
      <c r="S82" s="24"/>
      <c r="T82" s="24"/>
      <c r="U82" s="25"/>
      <c r="V82" s="25"/>
      <c r="W82" s="24"/>
      <c r="X82" s="25"/>
      <c r="Y82" s="25"/>
      <c r="Z82" s="25"/>
      <c r="AA82" s="25"/>
      <c r="AB82" s="25"/>
      <c r="AC82" s="25"/>
      <c r="AE82" s="25"/>
      <c r="AF82" s="25"/>
      <c r="AG82" s="25"/>
      <c r="AH82" s="24"/>
      <c r="AI82" s="24"/>
      <c r="AJ82" s="24"/>
      <c r="AK82" s="24"/>
      <c r="AL82" s="24"/>
      <c r="AM82" s="24"/>
      <c r="AN82" s="24"/>
      <c r="AO82" s="24"/>
      <c r="AP82" s="25"/>
      <c r="AQ82" s="24"/>
      <c r="AR82" s="25"/>
      <c r="AS82" s="24"/>
      <c r="AT82" s="25"/>
      <c r="AU82" s="25"/>
      <c r="AV82" s="25"/>
      <c r="AW82" s="25"/>
      <c r="AX82" s="25"/>
      <c r="AY82" s="25"/>
      <c r="AZ82" s="24"/>
      <c r="BA82" s="24"/>
      <c r="BB82" s="24"/>
      <c r="BC82" s="24"/>
      <c r="BD82" s="24"/>
      <c r="BE82" s="24"/>
      <c r="BF82" s="25"/>
      <c r="BG82" s="25"/>
    </row>
    <row r="83" spans="1:59" s="26" customFormat="1" ht="19.5" customHeight="1">
      <c r="A83" s="25"/>
      <c r="B83" s="25"/>
      <c r="C83" s="25"/>
      <c r="D83" s="25"/>
      <c r="E83" s="25"/>
      <c r="F83" s="25"/>
      <c r="G83" s="25"/>
      <c r="H83" s="25"/>
      <c r="I83" s="25"/>
      <c r="K83" s="25"/>
      <c r="L83" s="25"/>
      <c r="M83" s="25"/>
      <c r="N83" s="25"/>
      <c r="O83" s="25"/>
      <c r="P83" s="27"/>
      <c r="Q83" s="24"/>
      <c r="R83" s="24"/>
      <c r="S83" s="24"/>
      <c r="T83" s="24"/>
      <c r="U83" s="25"/>
      <c r="V83" s="25"/>
      <c r="W83" s="24"/>
      <c r="X83" s="25"/>
      <c r="Y83" s="25"/>
      <c r="Z83" s="25"/>
      <c r="AA83" s="25"/>
      <c r="AB83" s="25"/>
      <c r="AC83" s="25"/>
      <c r="AE83" s="25"/>
      <c r="AF83" s="25"/>
      <c r="AG83" s="25"/>
      <c r="AH83" s="24"/>
      <c r="AI83" s="24"/>
      <c r="AJ83" s="24"/>
      <c r="AK83" s="24"/>
      <c r="AL83" s="24"/>
      <c r="AM83" s="24"/>
      <c r="AN83" s="24"/>
      <c r="AO83" s="24"/>
      <c r="AP83" s="25"/>
      <c r="AQ83" s="24"/>
      <c r="AR83" s="25"/>
      <c r="AS83" s="24"/>
      <c r="AT83" s="25"/>
      <c r="AU83" s="25"/>
      <c r="AV83" s="25"/>
      <c r="AW83" s="25"/>
      <c r="AX83" s="25"/>
      <c r="AY83" s="25"/>
      <c r="AZ83" s="24"/>
      <c r="BA83" s="24"/>
      <c r="BB83" s="24"/>
      <c r="BC83" s="24"/>
      <c r="BD83" s="24"/>
      <c r="BE83" s="24"/>
      <c r="BF83" s="25"/>
      <c r="BG83" s="25"/>
    </row>
    <row r="84" spans="1:59" s="26" customFormat="1" ht="19.5" customHeight="1">
      <c r="A84" s="25"/>
      <c r="B84" s="25"/>
      <c r="C84" s="25"/>
      <c r="D84" s="25"/>
      <c r="E84" s="25"/>
      <c r="F84" s="25"/>
      <c r="G84" s="25"/>
      <c r="H84" s="25"/>
      <c r="I84" s="25"/>
      <c r="K84" s="25"/>
      <c r="L84" s="25"/>
      <c r="M84" s="25"/>
      <c r="N84" s="25"/>
      <c r="O84" s="25"/>
      <c r="P84" s="27"/>
      <c r="Q84" s="24"/>
      <c r="R84" s="24"/>
      <c r="S84" s="24"/>
      <c r="T84" s="24"/>
      <c r="U84" s="25"/>
      <c r="V84" s="25"/>
      <c r="W84" s="24"/>
      <c r="X84" s="25"/>
      <c r="Y84" s="25"/>
      <c r="Z84" s="25"/>
      <c r="AA84" s="25"/>
      <c r="AB84" s="25"/>
      <c r="AC84" s="25"/>
      <c r="AE84" s="25"/>
      <c r="AF84" s="25"/>
      <c r="AG84" s="25"/>
      <c r="AH84" s="24"/>
      <c r="AI84" s="24"/>
      <c r="AJ84" s="24"/>
      <c r="AK84" s="24"/>
      <c r="AL84" s="24"/>
      <c r="AM84" s="24"/>
      <c r="AN84" s="24"/>
      <c r="AO84" s="24"/>
      <c r="AP84" s="25"/>
      <c r="AQ84" s="24"/>
      <c r="AR84" s="25"/>
      <c r="AS84" s="24"/>
      <c r="AT84" s="25"/>
      <c r="AU84" s="25"/>
      <c r="AV84" s="25"/>
      <c r="AW84" s="25"/>
      <c r="AX84" s="25"/>
      <c r="AY84" s="25"/>
      <c r="AZ84" s="24"/>
      <c r="BA84" s="24"/>
      <c r="BB84" s="24"/>
      <c r="BC84" s="24"/>
      <c r="BD84" s="24"/>
      <c r="BE84" s="24"/>
      <c r="BF84" s="25"/>
      <c r="BG84" s="25"/>
    </row>
    <row r="85" spans="1:59" s="26" customFormat="1" ht="19.5" customHeight="1">
      <c r="A85" s="25"/>
      <c r="B85" s="25"/>
      <c r="C85" s="25"/>
      <c r="D85" s="25"/>
      <c r="E85" s="25"/>
      <c r="F85" s="25"/>
      <c r="G85" s="25"/>
      <c r="H85" s="25"/>
      <c r="I85" s="25"/>
      <c r="K85" s="25"/>
      <c r="L85" s="25"/>
      <c r="M85" s="25"/>
      <c r="N85" s="25"/>
      <c r="O85" s="25"/>
      <c r="P85" s="27"/>
      <c r="Q85" s="24"/>
      <c r="R85" s="24"/>
      <c r="S85" s="24"/>
      <c r="T85" s="24"/>
      <c r="U85" s="25"/>
      <c r="V85" s="25"/>
      <c r="W85" s="24"/>
      <c r="X85" s="25"/>
      <c r="Y85" s="25"/>
      <c r="Z85" s="25"/>
      <c r="AA85" s="25"/>
      <c r="AB85" s="25"/>
      <c r="AC85" s="25"/>
      <c r="AE85" s="25"/>
      <c r="AF85" s="25"/>
      <c r="AG85" s="25"/>
      <c r="AH85" s="24"/>
      <c r="AI85" s="24"/>
      <c r="AJ85" s="24"/>
      <c r="AK85" s="24"/>
      <c r="AL85" s="24"/>
      <c r="AM85" s="24"/>
      <c r="AN85" s="24"/>
      <c r="AO85" s="24"/>
      <c r="AP85" s="25"/>
      <c r="AQ85" s="24"/>
      <c r="AR85" s="25"/>
      <c r="AS85" s="24"/>
      <c r="AT85" s="25"/>
      <c r="AU85" s="25"/>
      <c r="AV85" s="25"/>
      <c r="AW85" s="25"/>
      <c r="AX85" s="25"/>
      <c r="AY85" s="25"/>
      <c r="AZ85" s="24"/>
      <c r="BA85" s="24"/>
      <c r="BB85" s="24"/>
      <c r="BC85" s="24"/>
      <c r="BD85" s="24"/>
      <c r="BE85" s="24"/>
      <c r="BF85" s="25"/>
      <c r="BG85" s="25"/>
    </row>
    <row r="86" spans="1:59" s="26" customFormat="1" ht="19.5" customHeight="1">
      <c r="A86" s="25"/>
      <c r="B86" s="25"/>
      <c r="C86" s="25"/>
      <c r="D86" s="25"/>
      <c r="E86" s="25"/>
      <c r="F86" s="25"/>
      <c r="G86" s="25"/>
      <c r="H86" s="25"/>
      <c r="I86" s="25"/>
      <c r="K86" s="25"/>
      <c r="L86" s="25"/>
      <c r="M86" s="25"/>
      <c r="N86" s="25"/>
      <c r="O86" s="25"/>
      <c r="P86" s="27"/>
      <c r="Q86" s="24"/>
      <c r="R86" s="24"/>
      <c r="S86" s="24"/>
      <c r="T86" s="24"/>
      <c r="U86" s="25"/>
      <c r="V86" s="25"/>
      <c r="W86" s="24"/>
      <c r="X86" s="25"/>
      <c r="Y86" s="25"/>
      <c r="Z86" s="25"/>
      <c r="AA86" s="25"/>
      <c r="AB86" s="25"/>
      <c r="AC86" s="25"/>
      <c r="AE86" s="25"/>
      <c r="AF86" s="25"/>
      <c r="AG86" s="25"/>
      <c r="AH86" s="24"/>
      <c r="AI86" s="24"/>
      <c r="AJ86" s="24"/>
      <c r="AK86" s="24"/>
      <c r="AL86" s="24"/>
      <c r="AM86" s="24"/>
      <c r="AN86" s="24"/>
      <c r="AO86" s="24"/>
      <c r="AP86" s="25"/>
      <c r="AQ86" s="24"/>
      <c r="AR86" s="25"/>
      <c r="AS86" s="24"/>
      <c r="AT86" s="25"/>
      <c r="AU86" s="25"/>
      <c r="AV86" s="25"/>
      <c r="AW86" s="25"/>
      <c r="AX86" s="25"/>
      <c r="AY86" s="25"/>
      <c r="AZ86" s="24"/>
      <c r="BA86" s="24"/>
      <c r="BB86" s="24"/>
      <c r="BC86" s="24"/>
      <c r="BD86" s="24"/>
      <c r="BE86" s="24"/>
      <c r="BF86" s="25"/>
      <c r="BG86" s="25"/>
    </row>
    <row r="87" spans="1:59" s="26" customFormat="1" ht="19.5" customHeight="1">
      <c r="A87" s="25"/>
      <c r="B87" s="25"/>
      <c r="C87" s="25"/>
      <c r="D87" s="25"/>
      <c r="E87" s="25"/>
      <c r="F87" s="25"/>
      <c r="G87" s="25"/>
      <c r="H87" s="25"/>
      <c r="I87" s="25"/>
      <c r="K87" s="25"/>
      <c r="L87" s="25"/>
      <c r="M87" s="25"/>
      <c r="N87" s="25"/>
      <c r="O87" s="25"/>
      <c r="P87" s="27"/>
      <c r="Q87" s="24"/>
      <c r="R87" s="24"/>
      <c r="S87" s="24"/>
      <c r="T87" s="24"/>
      <c r="U87" s="25"/>
      <c r="V87" s="25"/>
      <c r="W87" s="24"/>
      <c r="X87" s="25"/>
      <c r="Y87" s="25"/>
      <c r="Z87" s="25"/>
      <c r="AA87" s="25"/>
      <c r="AB87" s="25"/>
      <c r="AC87" s="25"/>
      <c r="AE87" s="25"/>
      <c r="AF87" s="25"/>
      <c r="AG87" s="25"/>
      <c r="AH87" s="24"/>
      <c r="AI87" s="24"/>
      <c r="AJ87" s="24"/>
      <c r="AK87" s="24"/>
      <c r="AL87" s="24"/>
      <c r="AM87" s="24"/>
      <c r="AN87" s="24"/>
      <c r="AO87" s="24"/>
      <c r="AP87" s="25"/>
      <c r="AQ87" s="24"/>
      <c r="AR87" s="25"/>
      <c r="AS87" s="24"/>
      <c r="AT87" s="25"/>
      <c r="AU87" s="25"/>
      <c r="AV87" s="25"/>
      <c r="AW87" s="25"/>
      <c r="AX87" s="25"/>
      <c r="AY87" s="25"/>
      <c r="AZ87" s="24"/>
      <c r="BA87" s="24"/>
      <c r="BB87" s="24"/>
      <c r="BC87" s="24"/>
      <c r="BD87" s="24"/>
      <c r="BE87" s="24"/>
      <c r="BF87" s="25"/>
      <c r="BG87" s="25"/>
    </row>
    <row r="88" spans="1:59" s="26" customFormat="1" ht="19.5" customHeight="1">
      <c r="A88" s="25"/>
      <c r="B88" s="25"/>
      <c r="C88" s="25"/>
      <c r="D88" s="25"/>
      <c r="E88" s="25"/>
      <c r="F88" s="25"/>
      <c r="G88" s="25"/>
      <c r="H88" s="25"/>
      <c r="I88" s="25"/>
      <c r="K88" s="25"/>
      <c r="L88" s="25"/>
      <c r="M88" s="25"/>
      <c r="N88" s="25"/>
      <c r="O88" s="25"/>
      <c r="P88" s="27"/>
      <c r="Q88" s="24"/>
      <c r="R88" s="24"/>
      <c r="S88" s="24"/>
      <c r="T88" s="24"/>
      <c r="U88" s="25"/>
      <c r="V88" s="25"/>
      <c r="W88" s="24"/>
      <c r="X88" s="25"/>
      <c r="Y88" s="25"/>
      <c r="Z88" s="25"/>
      <c r="AA88" s="25"/>
      <c r="AB88" s="25"/>
      <c r="AC88" s="25"/>
      <c r="AE88" s="25"/>
      <c r="AF88" s="25"/>
      <c r="AG88" s="25"/>
      <c r="AH88" s="24"/>
      <c r="AI88" s="24"/>
      <c r="AJ88" s="24"/>
      <c r="AK88" s="24"/>
      <c r="AL88" s="24"/>
      <c r="AM88" s="24"/>
      <c r="AN88" s="24"/>
      <c r="AO88" s="24"/>
      <c r="AP88" s="25"/>
      <c r="AQ88" s="24"/>
      <c r="AR88" s="25"/>
      <c r="AS88" s="24"/>
      <c r="AT88" s="25"/>
      <c r="AU88" s="25"/>
      <c r="AV88" s="25"/>
      <c r="AW88" s="25"/>
      <c r="AX88" s="25"/>
      <c r="AY88" s="25"/>
      <c r="AZ88" s="24"/>
      <c r="BA88" s="24"/>
      <c r="BB88" s="24"/>
      <c r="BC88" s="24"/>
      <c r="BD88" s="24"/>
      <c r="BE88" s="24"/>
      <c r="BF88" s="25"/>
      <c r="BG88" s="25"/>
    </row>
    <row r="89" spans="1:59" s="26" customFormat="1" ht="19.5" customHeight="1">
      <c r="A89" s="25"/>
      <c r="B89" s="25"/>
      <c r="C89" s="25"/>
      <c r="D89" s="25"/>
      <c r="E89" s="25"/>
      <c r="F89" s="25"/>
      <c r="G89" s="25"/>
      <c r="H89" s="25"/>
      <c r="I89" s="25"/>
      <c r="K89" s="25"/>
      <c r="L89" s="25"/>
      <c r="M89" s="25"/>
      <c r="N89" s="25"/>
      <c r="O89" s="25"/>
      <c r="P89" s="27"/>
      <c r="Q89" s="24"/>
      <c r="R89" s="24"/>
      <c r="S89" s="24"/>
      <c r="T89" s="24"/>
      <c r="U89" s="25"/>
      <c r="V89" s="25"/>
      <c r="W89" s="24"/>
      <c r="X89" s="25"/>
      <c r="Y89" s="25"/>
      <c r="Z89" s="25"/>
      <c r="AA89" s="25"/>
      <c r="AB89" s="25"/>
      <c r="AC89" s="25"/>
      <c r="AE89" s="25"/>
      <c r="AF89" s="25"/>
      <c r="AG89" s="25"/>
      <c r="AH89" s="24"/>
      <c r="AI89" s="24"/>
      <c r="AJ89" s="24"/>
      <c r="AK89" s="24"/>
      <c r="AL89" s="24"/>
      <c r="AM89" s="24"/>
      <c r="AN89" s="24"/>
      <c r="AO89" s="24"/>
      <c r="AP89" s="25"/>
      <c r="AQ89" s="24"/>
      <c r="AR89" s="25"/>
      <c r="AS89" s="24"/>
      <c r="AT89" s="25"/>
      <c r="AU89" s="25"/>
      <c r="AV89" s="25"/>
      <c r="AW89" s="25"/>
      <c r="AX89" s="25"/>
      <c r="AY89" s="25"/>
      <c r="AZ89" s="24"/>
      <c r="BA89" s="24"/>
      <c r="BB89" s="24"/>
      <c r="BC89" s="24"/>
      <c r="BD89" s="24"/>
      <c r="BE89" s="24"/>
      <c r="BF89" s="25"/>
      <c r="BG89" s="25"/>
    </row>
    <row r="90" spans="1:59" s="26" customFormat="1" ht="19.5" customHeight="1">
      <c r="A90" s="25"/>
      <c r="B90" s="25"/>
      <c r="C90" s="25"/>
      <c r="D90" s="25"/>
      <c r="E90" s="25"/>
      <c r="F90" s="25"/>
      <c r="G90" s="25"/>
      <c r="H90" s="25"/>
      <c r="I90" s="25"/>
      <c r="K90" s="25"/>
      <c r="L90" s="25"/>
      <c r="M90" s="25"/>
      <c r="N90" s="25"/>
      <c r="O90" s="25"/>
      <c r="P90" s="27"/>
      <c r="Q90" s="24"/>
      <c r="R90" s="24"/>
      <c r="S90" s="24"/>
      <c r="T90" s="24"/>
      <c r="U90" s="25"/>
      <c r="V90" s="25"/>
      <c r="W90" s="24"/>
      <c r="X90" s="25"/>
      <c r="Y90" s="25"/>
      <c r="Z90" s="25"/>
      <c r="AA90" s="25"/>
      <c r="AB90" s="25"/>
      <c r="AC90" s="25"/>
      <c r="AE90" s="25"/>
      <c r="AF90" s="25"/>
      <c r="AG90" s="25"/>
      <c r="AH90" s="24"/>
      <c r="AI90" s="24"/>
      <c r="AJ90" s="24"/>
      <c r="AK90" s="24"/>
      <c r="AL90" s="24"/>
      <c r="AM90" s="24"/>
      <c r="AN90" s="24"/>
      <c r="AO90" s="24"/>
      <c r="AP90" s="25"/>
      <c r="AQ90" s="24"/>
      <c r="AR90" s="25"/>
      <c r="AS90" s="24"/>
      <c r="AT90" s="25"/>
      <c r="AU90" s="25"/>
      <c r="AV90" s="25"/>
      <c r="AW90" s="25"/>
      <c r="AX90" s="25"/>
      <c r="AY90" s="25"/>
      <c r="AZ90" s="24"/>
      <c r="BA90" s="24"/>
      <c r="BB90" s="24"/>
      <c r="BC90" s="24"/>
      <c r="BD90" s="24"/>
      <c r="BE90" s="24"/>
      <c r="BF90" s="25"/>
      <c r="BG90" s="25"/>
    </row>
    <row r="91" spans="1:59" s="26" customFormat="1" ht="19.5" customHeight="1">
      <c r="A91" s="25"/>
      <c r="B91" s="25"/>
      <c r="C91" s="25"/>
      <c r="D91" s="25"/>
      <c r="E91" s="25"/>
      <c r="F91" s="25"/>
      <c r="G91" s="25"/>
      <c r="H91" s="25"/>
      <c r="I91" s="25"/>
      <c r="K91" s="25"/>
      <c r="L91" s="25"/>
      <c r="M91" s="25"/>
      <c r="N91" s="25"/>
      <c r="O91" s="25"/>
      <c r="P91" s="27"/>
      <c r="Q91" s="24"/>
      <c r="R91" s="24"/>
      <c r="S91" s="24"/>
      <c r="T91" s="24"/>
      <c r="U91" s="25"/>
      <c r="V91" s="25"/>
      <c r="W91" s="24"/>
      <c r="X91" s="25"/>
      <c r="Y91" s="25"/>
      <c r="Z91" s="25"/>
      <c r="AA91" s="25"/>
      <c r="AB91" s="25"/>
      <c r="AC91" s="25"/>
      <c r="AE91" s="25"/>
      <c r="AF91" s="25"/>
      <c r="AG91" s="25"/>
      <c r="AH91" s="24"/>
      <c r="AI91" s="24"/>
      <c r="AJ91" s="24"/>
      <c r="AK91" s="24"/>
      <c r="AL91" s="24"/>
      <c r="AM91" s="24"/>
      <c r="AN91" s="24"/>
      <c r="AO91" s="24"/>
      <c r="AP91" s="25"/>
      <c r="AQ91" s="24"/>
      <c r="AR91" s="25"/>
      <c r="AS91" s="24"/>
      <c r="AT91" s="25"/>
      <c r="AU91" s="25"/>
      <c r="AV91" s="25"/>
      <c r="AW91" s="25"/>
      <c r="AX91" s="25"/>
      <c r="AY91" s="25"/>
      <c r="AZ91" s="24"/>
      <c r="BA91" s="24"/>
      <c r="BB91" s="24"/>
      <c r="BC91" s="24"/>
      <c r="BD91" s="24"/>
      <c r="BE91" s="24"/>
      <c r="BF91" s="25"/>
      <c r="BG91" s="25"/>
    </row>
    <row r="92" spans="1:59" s="26" customFormat="1" ht="19.5" customHeight="1">
      <c r="A92" s="25"/>
      <c r="B92" s="25"/>
      <c r="C92" s="25"/>
      <c r="D92" s="25"/>
      <c r="E92" s="25"/>
      <c r="F92" s="25"/>
      <c r="G92" s="25"/>
      <c r="H92" s="25"/>
      <c r="I92" s="25"/>
      <c r="K92" s="25"/>
      <c r="L92" s="25"/>
      <c r="M92" s="25"/>
      <c r="N92" s="25"/>
      <c r="O92" s="25"/>
      <c r="P92" s="27"/>
      <c r="Q92" s="24"/>
      <c r="R92" s="24"/>
      <c r="S92" s="24"/>
      <c r="T92" s="24"/>
      <c r="U92" s="25"/>
      <c r="V92" s="25"/>
      <c r="W92" s="24"/>
      <c r="X92" s="25"/>
      <c r="Y92" s="25"/>
      <c r="Z92" s="25"/>
      <c r="AA92" s="25"/>
      <c r="AB92" s="25"/>
      <c r="AC92" s="25"/>
      <c r="AE92" s="25"/>
      <c r="AF92" s="25"/>
      <c r="AG92" s="25"/>
      <c r="AH92" s="24"/>
      <c r="AI92" s="24"/>
      <c r="AJ92" s="24"/>
      <c r="AK92" s="24"/>
      <c r="AL92" s="24"/>
      <c r="AM92" s="24"/>
      <c r="AN92" s="24"/>
      <c r="AO92" s="24"/>
      <c r="AP92" s="25"/>
      <c r="AQ92" s="24"/>
      <c r="AR92" s="25"/>
      <c r="AS92" s="24"/>
      <c r="AT92" s="25"/>
      <c r="AU92" s="25"/>
      <c r="AV92" s="25"/>
      <c r="AW92" s="25"/>
      <c r="AX92" s="25"/>
      <c r="AY92" s="25"/>
      <c r="AZ92" s="24"/>
      <c r="BA92" s="24"/>
      <c r="BB92" s="24"/>
      <c r="BC92" s="24"/>
      <c r="BD92" s="24"/>
      <c r="BE92" s="24"/>
      <c r="BF92" s="25"/>
      <c r="BG92" s="25"/>
    </row>
    <row r="93" spans="1:59" s="26" customFormat="1" ht="19.5" customHeight="1">
      <c r="A93" s="25"/>
      <c r="B93" s="25"/>
      <c r="C93" s="25"/>
      <c r="D93" s="25"/>
      <c r="E93" s="25"/>
      <c r="F93" s="25"/>
      <c r="G93" s="25"/>
      <c r="H93" s="25"/>
      <c r="I93" s="25"/>
      <c r="K93" s="25"/>
      <c r="L93" s="25"/>
      <c r="M93" s="25"/>
      <c r="N93" s="25"/>
      <c r="O93" s="25"/>
      <c r="P93" s="27"/>
      <c r="Q93" s="24"/>
      <c r="R93" s="24"/>
      <c r="S93" s="24"/>
      <c r="T93" s="24"/>
      <c r="U93" s="25"/>
      <c r="V93" s="25"/>
      <c r="W93" s="24"/>
      <c r="X93" s="25"/>
      <c r="Y93" s="25"/>
      <c r="Z93" s="25"/>
      <c r="AA93" s="25"/>
      <c r="AB93" s="25"/>
      <c r="AC93" s="25"/>
      <c r="AE93" s="25"/>
      <c r="AF93" s="25"/>
      <c r="AG93" s="25"/>
      <c r="AH93" s="24"/>
      <c r="AI93" s="24"/>
      <c r="AJ93" s="24"/>
      <c r="AK93" s="24"/>
      <c r="AL93" s="24"/>
      <c r="AM93" s="24"/>
      <c r="AN93" s="24"/>
      <c r="AO93" s="24"/>
      <c r="AP93" s="25"/>
      <c r="AQ93" s="24"/>
      <c r="AR93" s="25"/>
      <c r="AS93" s="24"/>
      <c r="AT93" s="25"/>
      <c r="AU93" s="25"/>
      <c r="AV93" s="25"/>
      <c r="AW93" s="25"/>
      <c r="AX93" s="25"/>
      <c r="AY93" s="25"/>
      <c r="AZ93" s="24"/>
      <c r="BA93" s="24"/>
      <c r="BB93" s="24"/>
      <c r="BC93" s="24"/>
      <c r="BD93" s="24"/>
      <c r="BE93" s="24"/>
      <c r="BF93" s="25"/>
      <c r="BG93" s="25"/>
    </row>
    <row r="94" spans="1:59" s="26" customFormat="1" ht="19.5" customHeight="1">
      <c r="A94" s="25"/>
      <c r="B94" s="25"/>
      <c r="C94" s="25"/>
      <c r="D94" s="25"/>
      <c r="E94" s="25"/>
      <c r="F94" s="25"/>
      <c r="G94" s="25"/>
      <c r="H94" s="25"/>
      <c r="I94" s="25"/>
      <c r="K94" s="25"/>
      <c r="L94" s="25"/>
      <c r="M94" s="25"/>
      <c r="N94" s="25"/>
      <c r="O94" s="25"/>
      <c r="P94" s="27"/>
      <c r="Q94" s="24"/>
      <c r="R94" s="24"/>
      <c r="S94" s="24"/>
      <c r="T94" s="24"/>
      <c r="U94" s="25"/>
      <c r="V94" s="25"/>
      <c r="W94" s="24"/>
      <c r="X94" s="25"/>
      <c r="Y94" s="25"/>
      <c r="Z94" s="25"/>
      <c r="AA94" s="25"/>
      <c r="AB94" s="25"/>
      <c r="AC94" s="25"/>
      <c r="AE94" s="25"/>
      <c r="AF94" s="25"/>
      <c r="AG94" s="25"/>
      <c r="AH94" s="24"/>
      <c r="AI94" s="24"/>
      <c r="AJ94" s="24"/>
      <c r="AK94" s="24"/>
      <c r="AL94" s="24"/>
      <c r="AM94" s="24"/>
      <c r="AN94" s="24"/>
      <c r="AO94" s="24"/>
      <c r="AP94" s="25"/>
      <c r="AQ94" s="24"/>
      <c r="AR94" s="25"/>
      <c r="AS94" s="24"/>
      <c r="AT94" s="25"/>
      <c r="AU94" s="25"/>
      <c r="AV94" s="25"/>
      <c r="AW94" s="25"/>
      <c r="AX94" s="25"/>
      <c r="AY94" s="25"/>
      <c r="AZ94" s="24"/>
      <c r="BA94" s="24"/>
      <c r="BB94" s="24"/>
      <c r="BC94" s="24"/>
      <c r="BD94" s="24"/>
      <c r="BE94" s="24"/>
      <c r="BF94" s="25"/>
      <c r="BG94" s="25"/>
    </row>
    <row r="95" spans="1:59" ht="20.100000000000001" customHeight="1">
      <c r="P95" s="19"/>
      <c r="Q95" s="24"/>
      <c r="R95" s="24"/>
      <c r="S95" s="24"/>
      <c r="T95" s="24"/>
      <c r="W95" s="24"/>
      <c r="AH95" s="24"/>
      <c r="AI95" s="24"/>
      <c r="AJ95" s="24"/>
      <c r="AK95" s="24"/>
      <c r="AL95" s="24"/>
      <c r="AM95" s="24"/>
      <c r="AN95" s="24"/>
      <c r="AO95" s="24"/>
      <c r="AQ95" s="24"/>
      <c r="AS95" s="24"/>
      <c r="AZ95" s="24"/>
      <c r="BA95" s="24"/>
      <c r="BB95" s="24"/>
      <c r="BC95" s="24"/>
      <c r="BD95" s="24"/>
      <c r="BE95" s="24"/>
    </row>
  </sheetData>
  <mergeCells count="21">
    <mergeCell ref="P2:P4"/>
    <mergeCell ref="A1:BF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O2:O4"/>
    <mergeCell ref="R2:R4"/>
    <mergeCell ref="T2:T4"/>
    <mergeCell ref="U2:U4"/>
    <mergeCell ref="BF2:BF4"/>
    <mergeCell ref="BG2:BG4"/>
  </mergeCells>
  <phoneticPr fontId="11" type="noConversion"/>
  <dataValidations count="11">
    <dataValidation type="list" showInputMessage="1" promptTitle="城市名称" prompt="南宁市,柳州市,桂林市,梧州市,北海市,防城港市,钦州市,贵港市,玉林市,百色市,贺州市,河池市,来宾市,崇左市" sqref="C5 C8">
      <formula1>"南宁市,柳州市,桂林市,梧州市,北海市,防城港市,钦州市,贵港市,玉林市,百色市,贺州市,河池市,来宾市,崇左市"</formula1>
    </dataValidation>
    <dataValidation showInputMessage="1" promptTitle="城市代码" prompt="例:450100" sqref="D5"/>
    <dataValidation showInputMessage="1" promptTitle="城市代码" prompt="例:450100" sqref="D8">
      <formula1>AND(LEN(#REF!)=6,RIGHT(#REF!,2)="00")</formula1>
    </dataValidation>
    <dataValidation type="decimal" errorStyle="warning" showInputMessage="1" errorTitle="警告" error="输入的数据有误" sqref="M5 M8">
      <formula1>20</formula1>
      <formula2>30</formula2>
    </dataValidation>
    <dataValidation type="decimal" errorStyle="warning" showInputMessage="1" errorTitle="警告" error="输入的数据有误" sqref="L5 L8">
      <formula1>105</formula1>
      <formula2>115</formula2>
    </dataValidation>
    <dataValidation type="list" errorStyle="warning" showInputMessage="1" errorTitle="警告" error="输入的数据有误" sqref="K5 K8">
      <formula1>"地下水"</formula1>
    </dataValidation>
    <dataValidation type="textLength" errorStyle="warning" operator="greaterThan" showInputMessage="1" errorTitle="警告" error="输入的数据有误" sqref="H5 I8">
      <formula1>1</formula1>
    </dataValidation>
    <dataValidation type="list" errorStyle="warning" showInputMessage="1" errorTitle="警告" error="输入的数据有误" sqref="G5 G8">
      <formula1>"南方城市,北方城市"</formula1>
    </dataValidation>
    <dataValidation type="decimal" operator="equal" showInputMessage="1" errorTitle="警告" error="输入的值有误" promptTitle="省份代码" prompt="450000" sqref="B5 B8">
      <formula1>450000</formula1>
    </dataValidation>
    <dataValidation type="list" errorStyle="warning" showInputMessage="1" errorTitle="警告" error="输入的数据有误" sqref="A5 A8">
      <formula1>"广西壮族自治区"</formula1>
    </dataValidation>
    <dataValidation type="textLength" errorStyle="warning" operator="equal" showInputMessage="1" errorTitle="警告" error="输入的数据有误" sqref="BH5 BH8">
      <formula1>13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99"/>
  <sheetViews>
    <sheetView topLeftCell="E1" workbookViewId="0">
      <selection activeCell="DI14" sqref="DI14"/>
    </sheetView>
  </sheetViews>
  <sheetFormatPr defaultColWidth="10.6640625" defaultRowHeight="20.100000000000001" customHeight="1"/>
  <cols>
    <col min="1" max="1" width="5.77734375" style="1" customWidth="1"/>
    <col min="2" max="4" width="9" style="1" customWidth="1"/>
    <col min="7" max="10" width="10.6640625" style="1"/>
    <col min="11" max="11" width="9" style="1" customWidth="1"/>
    <col min="12" max="14" width="10.6640625" style="1"/>
    <col min="15" max="15" width="18" style="1" customWidth="1"/>
    <col min="16" max="16" width="9.109375" style="2" customWidth="1"/>
    <col min="17" max="17" width="9" style="72" customWidth="1"/>
    <col min="18" max="18" width="10.6640625" style="74"/>
    <col min="19" max="19" width="9.109375" style="77" customWidth="1"/>
    <col min="20" max="20" width="8.6640625" style="74" customWidth="1"/>
    <col min="21" max="21" width="11.6640625" style="79" customWidth="1"/>
    <col min="22" max="22" width="9.77734375" style="72" customWidth="1"/>
    <col min="23" max="23" width="13.21875" style="1" customWidth="1"/>
    <col min="24" max="24" width="9.6640625" style="1" customWidth="1"/>
    <col min="25" max="26" width="11.77734375" style="1" customWidth="1"/>
    <col min="27" max="32" width="8.6640625" style="1" customWidth="1"/>
    <col min="33" max="33" width="17.21875" style="1" customWidth="1"/>
    <col min="34" max="34" width="14.88671875" style="1" customWidth="1"/>
    <col min="36" max="36" width="8.6640625" style="1" customWidth="1"/>
    <col min="37" max="37" width="12.88671875" style="1" customWidth="1"/>
    <col min="38" max="38" width="10.6640625" style="1"/>
    <col min="39" max="39" width="8.6640625" style="1" customWidth="1"/>
    <col min="40" max="40" width="15.109375" style="1" customWidth="1"/>
    <col min="41" max="41" width="8.6640625" style="1" customWidth="1"/>
    <col min="42" max="42" width="12.88671875" style="1" customWidth="1"/>
    <col min="43" max="44" width="8.6640625" style="1" customWidth="1"/>
    <col min="45" max="45" width="9.6640625" style="1" customWidth="1"/>
    <col min="46" max="51" width="8.6640625" style="1" customWidth="1"/>
    <col min="52" max="52" width="12.33203125" style="1" customWidth="1"/>
    <col min="53" max="53" width="13.21875" style="1" customWidth="1"/>
    <col min="54" max="54" width="22.6640625" customWidth="1"/>
    <col min="55" max="55" width="8.6640625" style="1" customWidth="1"/>
    <col min="56" max="56" width="13.77734375" customWidth="1"/>
    <col min="57" max="58" width="12.33203125" style="1" customWidth="1"/>
    <col min="71" max="71" width="14.6640625" customWidth="1"/>
    <col min="72" max="72" width="16.109375" customWidth="1"/>
    <col min="73" max="73" width="17.77734375" customWidth="1"/>
    <col min="74" max="74" width="14.88671875" customWidth="1"/>
    <col min="77" max="77" width="14.77734375" customWidth="1"/>
    <col min="78" max="78" width="15.6640625" customWidth="1"/>
    <col min="84" max="84" width="16.109375" customWidth="1"/>
    <col min="86" max="86" width="14.6640625" customWidth="1"/>
    <col min="88" max="88" width="15.6640625" customWidth="1"/>
    <col min="89" max="89" width="14.21875" customWidth="1"/>
    <col min="93" max="93" width="15.109375" customWidth="1"/>
    <col min="95" max="95" width="17.77734375" customWidth="1"/>
    <col min="96" max="96" width="29.77734375" customWidth="1"/>
    <col min="97" max="97" width="14.109375" customWidth="1"/>
    <col min="99" max="99" width="16.6640625" customWidth="1"/>
    <col min="106" max="106" width="13" customWidth="1"/>
    <col min="113" max="113" width="16.77734375" style="1" customWidth="1"/>
    <col min="114" max="114" width="16.109375" style="1" customWidth="1"/>
  </cols>
  <sheetData>
    <row r="1" spans="1:114" ht="20.100000000000001" customHeight="1">
      <c r="A1" s="109" t="s">
        <v>0</v>
      </c>
      <c r="B1" s="110"/>
      <c r="C1" s="110"/>
      <c r="D1" s="110"/>
      <c r="E1" s="193"/>
      <c r="F1" s="193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93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93"/>
      <c r="BC1" s="110"/>
      <c r="BD1" s="193"/>
      <c r="BE1" s="110"/>
      <c r="BF1" s="110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  <c r="CS1" s="193"/>
      <c r="CT1" s="193"/>
      <c r="CU1" s="193"/>
      <c r="CV1" s="193"/>
      <c r="CW1" s="193"/>
      <c r="CX1" s="193"/>
      <c r="CY1" s="193"/>
      <c r="CZ1" s="193"/>
      <c r="DA1" s="193"/>
      <c r="DB1" s="193"/>
      <c r="DC1" s="193"/>
      <c r="DD1" s="193"/>
      <c r="DE1" s="193"/>
      <c r="DF1" s="193"/>
      <c r="DG1" s="193"/>
      <c r="DH1" s="193"/>
      <c r="DI1" s="110"/>
      <c r="DJ1" s="3"/>
    </row>
    <row r="2" spans="1:114" ht="20.100000000000001" customHeight="1">
      <c r="A2" s="109" t="s">
        <v>1</v>
      </c>
      <c r="B2" s="109" t="s">
        <v>2</v>
      </c>
      <c r="C2" s="109" t="s">
        <v>3</v>
      </c>
      <c r="D2" s="109" t="s">
        <v>4</v>
      </c>
      <c r="E2" s="202" t="s">
        <v>5</v>
      </c>
      <c r="F2" s="202" t="s">
        <v>6</v>
      </c>
      <c r="G2" s="109" t="s">
        <v>7</v>
      </c>
      <c r="H2" s="109" t="s">
        <v>8</v>
      </c>
      <c r="I2" s="109" t="s">
        <v>9</v>
      </c>
      <c r="J2" s="109" t="s">
        <v>10</v>
      </c>
      <c r="K2" s="109" t="s">
        <v>11</v>
      </c>
      <c r="L2" s="109" t="s">
        <v>12</v>
      </c>
      <c r="M2" s="109" t="s">
        <v>13</v>
      </c>
      <c r="N2" s="6" t="s">
        <v>14</v>
      </c>
      <c r="O2" s="109" t="s">
        <v>15</v>
      </c>
      <c r="P2" s="109" t="s">
        <v>16</v>
      </c>
      <c r="Q2" s="71" t="s">
        <v>17</v>
      </c>
      <c r="R2" s="198" t="s">
        <v>18</v>
      </c>
      <c r="S2" s="76" t="s">
        <v>19</v>
      </c>
      <c r="T2" s="198" t="s">
        <v>20</v>
      </c>
      <c r="U2" s="200" t="s">
        <v>21</v>
      </c>
      <c r="V2" s="71" t="s">
        <v>22</v>
      </c>
      <c r="W2" s="20" t="s">
        <v>23</v>
      </c>
      <c r="X2" s="20" t="s">
        <v>24</v>
      </c>
      <c r="Y2" s="20" t="s">
        <v>25</v>
      </c>
      <c r="Z2" s="20" t="s">
        <v>26</v>
      </c>
      <c r="AA2" s="20" t="s">
        <v>27</v>
      </c>
      <c r="AB2" s="20" t="s">
        <v>28</v>
      </c>
      <c r="AC2" s="20" t="s">
        <v>29</v>
      </c>
      <c r="AD2" s="4" t="s">
        <v>30</v>
      </c>
      <c r="AE2" s="4" t="s">
        <v>31</v>
      </c>
      <c r="AF2" s="20" t="s">
        <v>32</v>
      </c>
      <c r="AG2" s="20" t="s">
        <v>33</v>
      </c>
      <c r="AH2" s="20" t="s">
        <v>34</v>
      </c>
      <c r="AI2" s="21" t="s">
        <v>35</v>
      </c>
      <c r="AJ2" s="20" t="s">
        <v>36</v>
      </c>
      <c r="AK2" s="20" t="s">
        <v>37</v>
      </c>
      <c r="AL2" s="20" t="s">
        <v>38</v>
      </c>
      <c r="AM2" s="20" t="s">
        <v>39</v>
      </c>
      <c r="AN2" s="20" t="s">
        <v>40</v>
      </c>
      <c r="AO2" s="20" t="s">
        <v>41</v>
      </c>
      <c r="AP2" s="20" t="s">
        <v>42</v>
      </c>
      <c r="AQ2" s="20" t="s">
        <v>43</v>
      </c>
      <c r="AR2" s="20" t="s">
        <v>44</v>
      </c>
      <c r="AS2" s="20" t="s">
        <v>45</v>
      </c>
      <c r="AT2" s="20" t="s">
        <v>46</v>
      </c>
      <c r="AU2" s="20" t="s">
        <v>47</v>
      </c>
      <c r="AV2" s="4" t="s">
        <v>48</v>
      </c>
      <c r="AW2" s="4" t="s">
        <v>49</v>
      </c>
      <c r="AX2" s="4" t="s">
        <v>50</v>
      </c>
      <c r="AY2" s="55" t="s">
        <v>225</v>
      </c>
      <c r="AZ2" s="59" t="s">
        <v>219</v>
      </c>
      <c r="BA2" s="20" t="s">
        <v>53</v>
      </c>
      <c r="BB2" s="21" t="s">
        <v>54</v>
      </c>
      <c r="BC2" s="4" t="s">
        <v>55</v>
      </c>
      <c r="BD2" s="21" t="s">
        <v>56</v>
      </c>
      <c r="BE2" s="20" t="s">
        <v>57</v>
      </c>
      <c r="BF2" s="20" t="s">
        <v>58</v>
      </c>
      <c r="BG2" s="21" t="s">
        <v>59</v>
      </c>
      <c r="BH2" s="21" t="s">
        <v>60</v>
      </c>
      <c r="BI2" s="21" t="s">
        <v>61</v>
      </c>
      <c r="BJ2" s="21" t="s">
        <v>62</v>
      </c>
      <c r="BK2" s="21" t="s">
        <v>63</v>
      </c>
      <c r="BL2" s="21" t="s">
        <v>64</v>
      </c>
      <c r="BM2" s="21" t="s">
        <v>65</v>
      </c>
      <c r="BN2" s="5" t="s">
        <v>66</v>
      </c>
      <c r="BO2" s="5" t="s">
        <v>67</v>
      </c>
      <c r="BP2" s="5" t="s">
        <v>68</v>
      </c>
      <c r="BQ2" s="5" t="s">
        <v>69</v>
      </c>
      <c r="BR2" s="5" t="s">
        <v>70</v>
      </c>
      <c r="BS2" s="5" t="s">
        <v>71</v>
      </c>
      <c r="BT2" s="5" t="s">
        <v>72</v>
      </c>
      <c r="BU2" s="5" t="s">
        <v>73</v>
      </c>
      <c r="BV2" s="5" t="s">
        <v>74</v>
      </c>
      <c r="BW2" s="5" t="s">
        <v>75</v>
      </c>
      <c r="BX2" s="5" t="s">
        <v>76</v>
      </c>
      <c r="BY2" s="5" t="s">
        <v>77</v>
      </c>
      <c r="BZ2" s="5" t="s">
        <v>78</v>
      </c>
      <c r="CA2" s="5" t="s">
        <v>79</v>
      </c>
      <c r="CB2" s="5" t="s">
        <v>80</v>
      </c>
      <c r="CC2" s="5" t="s">
        <v>81</v>
      </c>
      <c r="CD2" s="5" t="s">
        <v>82</v>
      </c>
      <c r="CE2" s="5" t="s">
        <v>83</v>
      </c>
      <c r="CF2" s="5" t="s">
        <v>84</v>
      </c>
      <c r="CG2" s="5" t="s">
        <v>85</v>
      </c>
      <c r="CH2" s="5" t="s">
        <v>86</v>
      </c>
      <c r="CI2" s="5" t="s">
        <v>87</v>
      </c>
      <c r="CJ2" s="5" t="s">
        <v>88</v>
      </c>
      <c r="CK2" s="5" t="s">
        <v>89</v>
      </c>
      <c r="CL2" s="5" t="s">
        <v>90</v>
      </c>
      <c r="CM2" s="5" t="s">
        <v>91</v>
      </c>
      <c r="CN2" s="5" t="s">
        <v>92</v>
      </c>
      <c r="CO2" s="5" t="s">
        <v>93</v>
      </c>
      <c r="CP2" s="5" t="s">
        <v>94</v>
      </c>
      <c r="CQ2" s="5" t="s">
        <v>95</v>
      </c>
      <c r="CR2" s="5" t="s">
        <v>96</v>
      </c>
      <c r="CS2" s="5" t="s">
        <v>97</v>
      </c>
      <c r="CT2" s="5" t="s">
        <v>98</v>
      </c>
      <c r="CU2" s="5" t="s">
        <v>99</v>
      </c>
      <c r="CV2" s="5" t="s">
        <v>100</v>
      </c>
      <c r="CW2" s="5" t="s">
        <v>101</v>
      </c>
      <c r="CX2" s="5" t="s">
        <v>102</v>
      </c>
      <c r="CY2" s="5" t="s">
        <v>103</v>
      </c>
      <c r="CZ2" s="5" t="s">
        <v>104</v>
      </c>
      <c r="DA2" s="5" t="s">
        <v>105</v>
      </c>
      <c r="DB2" s="5" t="s">
        <v>106</v>
      </c>
      <c r="DC2" s="5" t="s">
        <v>107</v>
      </c>
      <c r="DD2" s="5" t="s">
        <v>108</v>
      </c>
      <c r="DE2" s="5" t="s">
        <v>109</v>
      </c>
      <c r="DF2" s="5" t="s">
        <v>110</v>
      </c>
      <c r="DG2" s="5" t="s">
        <v>111</v>
      </c>
      <c r="DH2" s="5" t="s">
        <v>112</v>
      </c>
      <c r="DI2" s="109" t="s">
        <v>113</v>
      </c>
      <c r="DJ2" s="197" t="s">
        <v>114</v>
      </c>
    </row>
    <row r="3" spans="1:114" ht="20.100000000000001" customHeight="1">
      <c r="A3" s="110"/>
      <c r="B3" s="110"/>
      <c r="C3" s="110"/>
      <c r="D3" s="110"/>
      <c r="E3" s="202" t="s">
        <v>5</v>
      </c>
      <c r="F3" s="202" t="s">
        <v>6</v>
      </c>
      <c r="G3" s="110"/>
      <c r="H3" s="110"/>
      <c r="I3" s="110"/>
      <c r="J3" s="110"/>
      <c r="K3" s="110"/>
      <c r="L3" s="110"/>
      <c r="M3" s="110"/>
      <c r="N3" s="7" t="s">
        <v>115</v>
      </c>
      <c r="O3" s="110"/>
      <c r="P3" s="110"/>
      <c r="Q3" s="71" t="s">
        <v>115</v>
      </c>
      <c r="R3" s="199"/>
      <c r="S3" s="76" t="s">
        <v>115</v>
      </c>
      <c r="T3" s="199"/>
      <c r="U3" s="201"/>
      <c r="V3" s="71" t="s">
        <v>115</v>
      </c>
      <c r="W3" s="20" t="s">
        <v>115</v>
      </c>
      <c r="X3" s="20" t="s">
        <v>116</v>
      </c>
      <c r="Y3" s="20" t="s">
        <v>117</v>
      </c>
      <c r="Z3" s="20" t="s">
        <v>118</v>
      </c>
      <c r="AA3" s="20" t="s">
        <v>119</v>
      </c>
      <c r="AB3" s="20" t="s">
        <v>120</v>
      </c>
      <c r="AC3" s="20" t="s">
        <v>121</v>
      </c>
      <c r="AD3" s="4" t="s">
        <v>122</v>
      </c>
      <c r="AE3" s="4" t="s">
        <v>123</v>
      </c>
      <c r="AF3" s="20" t="s">
        <v>124</v>
      </c>
      <c r="AG3" s="20" t="s">
        <v>115</v>
      </c>
      <c r="AH3" s="20" t="s">
        <v>125</v>
      </c>
      <c r="AI3" s="21" t="s">
        <v>125</v>
      </c>
      <c r="AJ3" s="20" t="s">
        <v>126</v>
      </c>
      <c r="AK3" s="20" t="s">
        <v>115</v>
      </c>
      <c r="AL3" s="20" t="s">
        <v>127</v>
      </c>
      <c r="AM3" s="20" t="s">
        <v>128</v>
      </c>
      <c r="AN3" s="20" t="s">
        <v>115</v>
      </c>
      <c r="AO3" s="20" t="s">
        <v>129</v>
      </c>
      <c r="AP3" s="20" t="s">
        <v>130</v>
      </c>
      <c r="AQ3" s="20" t="s">
        <v>131</v>
      </c>
      <c r="AR3" s="20" t="s">
        <v>132</v>
      </c>
      <c r="AS3" s="20" t="s">
        <v>133</v>
      </c>
      <c r="AT3" s="20" t="s">
        <v>134</v>
      </c>
      <c r="AU3" s="20" t="s">
        <v>135</v>
      </c>
      <c r="AV3" s="4" t="s">
        <v>136</v>
      </c>
      <c r="AW3" s="4" t="s">
        <v>137</v>
      </c>
      <c r="AX3" s="4" t="s">
        <v>138</v>
      </c>
      <c r="AY3" s="57" t="s">
        <v>115</v>
      </c>
      <c r="AZ3" s="57" t="s">
        <v>115</v>
      </c>
      <c r="BA3" s="20" t="s">
        <v>115</v>
      </c>
      <c r="BB3" s="21" t="s">
        <v>139</v>
      </c>
      <c r="BC3" s="4" t="s">
        <v>115</v>
      </c>
      <c r="BD3" s="21" t="s">
        <v>139</v>
      </c>
      <c r="BE3" s="20" t="s">
        <v>115</v>
      </c>
      <c r="BF3" s="20" t="s">
        <v>115</v>
      </c>
      <c r="BG3" s="21" t="s">
        <v>140</v>
      </c>
      <c r="BH3" s="21" t="s">
        <v>139</v>
      </c>
      <c r="BI3" s="21" t="s">
        <v>141</v>
      </c>
      <c r="BJ3" s="21" t="s">
        <v>139</v>
      </c>
      <c r="BK3" s="21" t="s">
        <v>139</v>
      </c>
      <c r="BL3" s="21" t="s">
        <v>139</v>
      </c>
      <c r="BM3" s="21" t="s">
        <v>139</v>
      </c>
      <c r="BN3" s="5" t="s">
        <v>139</v>
      </c>
      <c r="BO3" s="5" t="s">
        <v>142</v>
      </c>
      <c r="BP3" s="5" t="s">
        <v>143</v>
      </c>
      <c r="BQ3" s="5" t="s">
        <v>144</v>
      </c>
      <c r="BR3" s="5" t="s">
        <v>139</v>
      </c>
      <c r="BS3" s="5" t="s">
        <v>139</v>
      </c>
      <c r="BT3" s="5" t="s">
        <v>139</v>
      </c>
      <c r="BU3" s="5" t="s">
        <v>139</v>
      </c>
      <c r="BV3" s="5" t="s">
        <v>139</v>
      </c>
      <c r="BW3" s="5" t="s">
        <v>139</v>
      </c>
      <c r="BX3" s="5" t="s">
        <v>139</v>
      </c>
      <c r="BY3" s="5" t="s">
        <v>139</v>
      </c>
      <c r="BZ3" s="5" t="s">
        <v>139</v>
      </c>
      <c r="CA3" s="5" t="s">
        <v>139</v>
      </c>
      <c r="CB3" s="5" t="s">
        <v>139</v>
      </c>
      <c r="CC3" s="5" t="s">
        <v>139</v>
      </c>
      <c r="CD3" s="5" t="s">
        <v>139</v>
      </c>
      <c r="CE3" s="5" t="s">
        <v>139</v>
      </c>
      <c r="CF3" s="5" t="s">
        <v>139</v>
      </c>
      <c r="CG3" s="5" t="s">
        <v>139</v>
      </c>
      <c r="CH3" s="5" t="s">
        <v>139</v>
      </c>
      <c r="CI3" s="5" t="s">
        <v>139</v>
      </c>
      <c r="CJ3" s="5" t="s">
        <v>139</v>
      </c>
      <c r="CK3" s="5" t="s">
        <v>139</v>
      </c>
      <c r="CL3" s="5" t="s">
        <v>139</v>
      </c>
      <c r="CM3" s="5" t="s">
        <v>139</v>
      </c>
      <c r="CN3" s="5" t="s">
        <v>139</v>
      </c>
      <c r="CO3" s="5" t="s">
        <v>139</v>
      </c>
      <c r="CP3" s="5" t="s">
        <v>139</v>
      </c>
      <c r="CQ3" s="5" t="s">
        <v>139</v>
      </c>
      <c r="CR3" s="5" t="s">
        <v>139</v>
      </c>
      <c r="CS3" s="5" t="s">
        <v>139</v>
      </c>
      <c r="CT3" s="5" t="s">
        <v>139</v>
      </c>
      <c r="CU3" s="5" t="s">
        <v>139</v>
      </c>
      <c r="CV3" s="5" t="s">
        <v>139</v>
      </c>
      <c r="CW3" s="5" t="s">
        <v>139</v>
      </c>
      <c r="CX3" s="5" t="s">
        <v>139</v>
      </c>
      <c r="CY3" s="5" t="s">
        <v>139</v>
      </c>
      <c r="CZ3" s="5" t="s">
        <v>139</v>
      </c>
      <c r="DA3" s="5" t="s">
        <v>139</v>
      </c>
      <c r="DB3" s="5" t="s">
        <v>139</v>
      </c>
      <c r="DC3" s="5" t="s">
        <v>139</v>
      </c>
      <c r="DD3" s="5" t="s">
        <v>139</v>
      </c>
      <c r="DE3" s="5" t="s">
        <v>139</v>
      </c>
      <c r="DF3" s="5" t="s">
        <v>139</v>
      </c>
      <c r="DG3" s="5" t="s">
        <v>139</v>
      </c>
      <c r="DH3" s="5" t="s">
        <v>139</v>
      </c>
      <c r="DI3" s="110"/>
      <c r="DJ3" s="110"/>
    </row>
    <row r="4" spans="1:114" ht="20.100000000000001" customHeight="1">
      <c r="A4" s="110"/>
      <c r="B4" s="110"/>
      <c r="C4" s="110"/>
      <c r="D4" s="110"/>
      <c r="E4" s="202"/>
      <c r="F4" s="202"/>
      <c r="G4" s="110"/>
      <c r="H4" s="110"/>
      <c r="I4" s="110"/>
      <c r="J4" s="110"/>
      <c r="K4" s="110"/>
      <c r="L4" s="110"/>
      <c r="M4" s="110"/>
      <c r="N4" s="7" t="s">
        <v>145</v>
      </c>
      <c r="O4" s="110"/>
      <c r="P4" s="110"/>
      <c r="Q4" s="71" t="s">
        <v>146</v>
      </c>
      <c r="R4" s="199"/>
      <c r="S4" s="76" t="s">
        <v>147</v>
      </c>
      <c r="T4" s="199"/>
      <c r="U4" s="201"/>
      <c r="V4" s="71" t="s">
        <v>148</v>
      </c>
      <c r="W4" s="20" t="s">
        <v>148</v>
      </c>
      <c r="X4" s="20" t="s">
        <v>148</v>
      </c>
      <c r="Y4" s="20" t="s">
        <v>148</v>
      </c>
      <c r="Z4" s="20" t="s">
        <v>148</v>
      </c>
      <c r="AA4" s="20" t="s">
        <v>148</v>
      </c>
      <c r="AB4" s="20" t="s">
        <v>148</v>
      </c>
      <c r="AC4" s="20" t="s">
        <v>148</v>
      </c>
      <c r="AD4" s="4" t="s">
        <v>148</v>
      </c>
      <c r="AE4" s="4" t="s">
        <v>148</v>
      </c>
      <c r="AF4" s="20" t="s">
        <v>148</v>
      </c>
      <c r="AG4" s="20" t="s">
        <v>148</v>
      </c>
      <c r="AH4" s="20" t="s">
        <v>148</v>
      </c>
      <c r="AI4" s="21" t="s">
        <v>148</v>
      </c>
      <c r="AJ4" s="20" t="s">
        <v>148</v>
      </c>
      <c r="AK4" s="20" t="s">
        <v>148</v>
      </c>
      <c r="AL4" s="20" t="s">
        <v>148</v>
      </c>
      <c r="AM4" s="20" t="s">
        <v>148</v>
      </c>
      <c r="AN4" s="20" t="s">
        <v>148</v>
      </c>
      <c r="AO4" s="20" t="s">
        <v>148</v>
      </c>
      <c r="AP4" s="20" t="s">
        <v>148</v>
      </c>
      <c r="AQ4" s="20" t="s">
        <v>148</v>
      </c>
      <c r="AR4" s="20" t="s">
        <v>148</v>
      </c>
      <c r="AS4" s="20" t="s">
        <v>148</v>
      </c>
      <c r="AT4" s="20" t="s">
        <v>148</v>
      </c>
      <c r="AU4" s="20" t="s">
        <v>148</v>
      </c>
      <c r="AV4" s="4" t="s">
        <v>148</v>
      </c>
      <c r="AW4" s="4" t="s">
        <v>148</v>
      </c>
      <c r="AX4" s="56" t="s">
        <v>148</v>
      </c>
      <c r="AY4" s="58" t="s">
        <v>149</v>
      </c>
      <c r="AZ4" s="58" t="s">
        <v>149</v>
      </c>
      <c r="BA4" s="20" t="s">
        <v>150</v>
      </c>
      <c r="BB4" s="21" t="s">
        <v>151</v>
      </c>
      <c r="BC4" s="4" t="s">
        <v>152</v>
      </c>
      <c r="BD4" s="21" t="s">
        <v>153</v>
      </c>
      <c r="BE4" s="20" t="s">
        <v>154</v>
      </c>
      <c r="BF4" s="20" t="s">
        <v>154</v>
      </c>
      <c r="BG4" s="21" t="s">
        <v>155</v>
      </c>
      <c r="BH4" s="21" t="s">
        <v>155</v>
      </c>
      <c r="BI4" s="21" t="s">
        <v>155</v>
      </c>
      <c r="BJ4" s="21" t="s">
        <v>156</v>
      </c>
      <c r="BK4" s="21" t="s">
        <v>156</v>
      </c>
      <c r="BL4" s="21" t="s">
        <v>156</v>
      </c>
      <c r="BM4" s="21" t="s">
        <v>156</v>
      </c>
      <c r="BN4" s="5" t="s">
        <v>155</v>
      </c>
      <c r="BO4" s="5" t="s">
        <v>155</v>
      </c>
      <c r="BP4" s="5" t="s">
        <v>155</v>
      </c>
      <c r="BQ4" s="5" t="s">
        <v>155</v>
      </c>
      <c r="BR4" s="5" t="s">
        <v>156</v>
      </c>
      <c r="BS4" s="5" t="s">
        <v>156</v>
      </c>
      <c r="BT4" s="5" t="s">
        <v>156</v>
      </c>
      <c r="BU4" s="5" t="s">
        <v>156</v>
      </c>
      <c r="BV4" s="5" t="s">
        <v>156</v>
      </c>
      <c r="BW4" s="5" t="s">
        <v>156</v>
      </c>
      <c r="BX4" s="5" t="s">
        <v>156</v>
      </c>
      <c r="BY4" s="5" t="s">
        <v>156</v>
      </c>
      <c r="BZ4" s="5" t="s">
        <v>156</v>
      </c>
      <c r="CA4" s="5" t="s">
        <v>156</v>
      </c>
      <c r="CB4" s="5" t="s">
        <v>156</v>
      </c>
      <c r="CC4" s="5" t="s">
        <v>156</v>
      </c>
      <c r="CD4" s="5" t="s">
        <v>156</v>
      </c>
      <c r="CE4" s="5" t="s">
        <v>156</v>
      </c>
      <c r="CF4" s="5" t="s">
        <v>156</v>
      </c>
      <c r="CG4" s="5" t="s">
        <v>156</v>
      </c>
      <c r="CH4" s="5" t="s">
        <v>156</v>
      </c>
      <c r="CI4" s="5" t="s">
        <v>156</v>
      </c>
      <c r="CJ4" s="5" t="s">
        <v>156</v>
      </c>
      <c r="CK4" s="5" t="s">
        <v>156</v>
      </c>
      <c r="CL4" s="5" t="s">
        <v>156</v>
      </c>
      <c r="CM4" s="5" t="s">
        <v>156</v>
      </c>
      <c r="CN4" s="5" t="s">
        <v>156</v>
      </c>
      <c r="CO4" s="5" t="s">
        <v>156</v>
      </c>
      <c r="CP4" s="5" t="s">
        <v>156</v>
      </c>
      <c r="CQ4" s="5" t="s">
        <v>156</v>
      </c>
      <c r="CR4" s="5" t="s">
        <v>156</v>
      </c>
      <c r="CS4" s="5" t="s">
        <v>156</v>
      </c>
      <c r="CT4" s="5" t="s">
        <v>156</v>
      </c>
      <c r="CU4" s="5" t="s">
        <v>156</v>
      </c>
      <c r="CV4" s="5" t="s">
        <v>156</v>
      </c>
      <c r="CW4" s="5" t="s">
        <v>156</v>
      </c>
      <c r="CX4" s="5" t="s">
        <v>156</v>
      </c>
      <c r="CY4" s="5" t="s">
        <v>156</v>
      </c>
      <c r="CZ4" s="5" t="s">
        <v>156</v>
      </c>
      <c r="DA4" s="5" t="s">
        <v>156</v>
      </c>
      <c r="DB4" s="5" t="s">
        <v>156</v>
      </c>
      <c r="DC4" s="5" t="s">
        <v>156</v>
      </c>
      <c r="DD4" s="5" t="s">
        <v>156</v>
      </c>
      <c r="DE4" s="5" t="s">
        <v>156</v>
      </c>
      <c r="DF4" s="5" t="s">
        <v>156</v>
      </c>
      <c r="DG4" s="5" t="s">
        <v>156</v>
      </c>
      <c r="DH4" s="5" t="s">
        <v>156</v>
      </c>
      <c r="DI4" s="110"/>
      <c r="DJ4" s="110"/>
    </row>
    <row r="5" spans="1:114" ht="20.100000000000001" customHeight="1">
      <c r="A5" s="13" t="s">
        <v>157</v>
      </c>
      <c r="B5" s="13">
        <v>450000</v>
      </c>
      <c r="C5" s="13" t="s">
        <v>158</v>
      </c>
      <c r="D5" s="13">
        <v>450100</v>
      </c>
      <c r="E5" s="13" t="s">
        <v>159</v>
      </c>
      <c r="F5" s="13" t="s">
        <v>160</v>
      </c>
      <c r="G5" s="13" t="s">
        <v>161</v>
      </c>
      <c r="H5" s="14" t="s">
        <v>162</v>
      </c>
      <c r="I5" s="13" t="s">
        <v>163</v>
      </c>
      <c r="J5" s="13" t="s">
        <v>164</v>
      </c>
      <c r="K5" s="13" t="s">
        <v>165</v>
      </c>
      <c r="L5" s="13">
        <v>108.26390000000001</v>
      </c>
      <c r="M5" s="13">
        <v>23.151399999999999</v>
      </c>
      <c r="N5" s="87"/>
      <c r="O5" s="87" t="str">
        <f>县级地下水录入版!D5</f>
        <v>2020年6月8日10:10</v>
      </c>
      <c r="P5" s="87"/>
      <c r="Q5" s="86" t="str">
        <f>IF(LEFT(县级地下水录入版!F5,1)="&lt;",REPLACE(县级地下水录入版!F5,1,1,"") &amp; "L",县级地下水录入版!F5)</f>
        <v>5L</v>
      </c>
      <c r="R5" s="86" t="str">
        <f>IF(LEFT(县级地下水录入版!G5,1)="&lt;",REPLACE(县级地下水录入版!G5,1,1,"") &amp; "L",县级地下水录入版!G5)</f>
        <v>0（无）</v>
      </c>
      <c r="S5" s="86" t="str">
        <f>IF(LEFT(县级地下水录入版!H5,1)="&lt;",REPLACE(县级地下水录入版!H5,1,1,"") &amp; "L",县级地下水录入版!H5)</f>
        <v>0.5L</v>
      </c>
      <c r="T5" s="86" t="str">
        <f>IF(LEFT(县级地下水录入版!I5,1)="&lt;",REPLACE(县级地下水录入版!I5,1,1,"") &amp; "L",县级地下水录入版!I5)</f>
        <v>无</v>
      </c>
      <c r="U5" s="86" t="str">
        <f>IF(LEFT(县级地下水录入版!J5,1)="&lt;",REPLACE(县级地下水录入版!J5,1,1,"") &amp; "L",县级地下水录入版!J5)</f>
        <v>7.43</v>
      </c>
      <c r="V5" s="86">
        <f>IF(LEFT(县级地下水录入版!K5,1)="&lt;",REPLACE(县级地下水录入版!K5,1,1,"") &amp; "L",县级地下水录入版!K5)</f>
        <v>196</v>
      </c>
      <c r="W5" s="86">
        <f>IF(LEFT(县级地下水录入版!L5,1)="&lt;",REPLACE(县级地下水录入版!L5,1,1,"") &amp; "L",县级地下水录入版!L5)</f>
        <v>242</v>
      </c>
      <c r="X5" s="86">
        <f>IF(LEFT(县级地下水录入版!M5,1)="&lt;",REPLACE(县级地下水录入版!M5,1,1,"") &amp; "L",县级地下水录入版!M5)</f>
        <v>3.56</v>
      </c>
      <c r="Y5" s="86" t="str">
        <f>IF(LEFT(县级地下水录入版!N5,1)="&lt;",REPLACE(县级地下水录入版!N5,1,1,"") &amp; "L",县级地下水录入版!N5)</f>
        <v>5.60</v>
      </c>
      <c r="Z5" s="86">
        <f>IF(LEFT(县级地下水录入版!O5,1)="&lt;",REPLACE(县级地下水录入版!O5,1,1,"") &amp; "L",县级地下水录入版!O5)</f>
        <v>4.4000000000000003E-3</v>
      </c>
      <c r="AA5" s="86">
        <f>IF(LEFT(县级地下水录入版!P5,1)="&lt;",REPLACE(县级地下水录入版!P5,1,1,"") &amp; "L",县级地下水录入版!P5)</f>
        <v>1.1E-4</v>
      </c>
      <c r="AB5" s="86">
        <f>IF(LEFT(县级地下水录入版!Q5,1)="&lt;",REPLACE(县级地下水录入版!Q5,1,1,"") &amp; "L",县级地下水录入版!Q5)</f>
        <v>1.49E-3</v>
      </c>
      <c r="AC5" s="86">
        <f>IF(LEFT(县级地下水录入版!R5,1)="&lt;",REPLACE(县级地下水录入版!R5,1,1,"") &amp; "L",县级地下水录入版!R5)</f>
        <v>3.0999999999999999E-3</v>
      </c>
      <c r="AD5" s="86">
        <f>IF(LEFT(县级地下水录入版!S5,1)="&lt;",REPLACE(县级地下水录入版!S5,1,1,"") &amp; "L",县级地下水录入版!S5)</f>
        <v>1.3999999999999999E-4</v>
      </c>
      <c r="AE5" s="86" t="str">
        <f>IF(LEFT(县级地下水录入版!T5,1)="&lt;",REPLACE(县级地下水录入版!T5,1,1,"") &amp; "L",县级地下水录入版!T5)</f>
        <v>0.00003L</v>
      </c>
      <c r="AF5" s="86" t="str">
        <f>IF(LEFT(县级地下水录入版!U5,1)="&lt;",REPLACE(县级地下水录入版!U5,1,1,"") &amp; "L",县级地下水录入版!U5)</f>
        <v>0.002L</v>
      </c>
      <c r="AG5" s="86" t="str">
        <f>IF(LEFT(县级地下水录入版!V5,1)="&lt;",REPLACE(县级地下水录入版!V5,1,1,"") &amp; "L",县级地下水录入版!V5)</f>
        <v>0.05L</v>
      </c>
      <c r="AH5" s="86" t="str">
        <f>IF(LEFT(县级地下水录入版!W5,1)="&lt;",REPLACE(县级地下水录入版!W5,1,1,"") &amp; "L",县级地下水录入版!W5)</f>
        <v>0.5L</v>
      </c>
      <c r="AI5" s="86">
        <f>IF(LEFT(县级地下水录入版!X5,1)="&lt;",REPLACE(县级地下水录入版!X5,1,1,"") &amp; "L",县级地下水录入版!X5)</f>
        <v>0</v>
      </c>
      <c r="AJ5" s="86">
        <f>IF(LEFT(县级地下水录入版!Y5,1)="&lt;",REPLACE(县级地下水录入版!Y5,1,1,"") &amp; "L",县级地下水录入版!Y5)</f>
        <v>2.66</v>
      </c>
      <c r="AK5" s="86" t="str">
        <f>IF(LEFT(县级地下水录入版!Z5,1)="&lt;",REPLACE(县级地下水录入版!Z5,1,1,"") &amp; "L",县级地下水录入版!Z5)</f>
        <v>0.003L</v>
      </c>
      <c r="AL5" s="86" t="str">
        <f>IF(LEFT(县级地下水录入版!AA5,1)="&lt;",REPLACE(县级地下水录入版!AA5,1,1,"") &amp; "L",县级地下水录入版!AA5)</f>
        <v>0.040</v>
      </c>
      <c r="AM5" s="86">
        <f>IF(LEFT(县级地下水录入版!AB5,1)="&lt;",REPLACE(县级地下水录入版!AB5,1,1,"") &amp; "L",县级地下水录入版!AB5)</f>
        <v>1.6E-2</v>
      </c>
      <c r="AN5" s="86">
        <f>IF(LEFT(县级地下水录入版!AC5,1)="&lt;",REPLACE(县级地下水录入版!AC5,1,1,"") &amp; "L",县级地下水录入版!AC5)</f>
        <v>0</v>
      </c>
      <c r="AO5" s="86" t="str">
        <f>IF(LEFT(县级地下水录入版!AD5,1)="&lt;",REPLACE(县级地下水录入版!AD5,1,1,"") &amp; "L",县级地下水录入版!AD5)</f>
        <v>0.001L</v>
      </c>
      <c r="AP5" s="86" t="str">
        <f>IF(LEFT(县级地下水录入版!AE5,1)="&lt;",REPLACE(县级地下水录入版!AE5,1,1,"") &amp; "L",县级地下水录入版!AE5)</f>
        <v>0.00001L</v>
      </c>
      <c r="AQ5" s="86">
        <f>IF(LEFT(县级地下水录入版!AF5,1)="&lt;",REPLACE(县级地下水录入版!AF5,1,1,"") &amp; "L",县级地下水录入版!AF5)</f>
        <v>2.7999999999999998E-4</v>
      </c>
      <c r="AR5" s="86">
        <f>IF(LEFT(县级地下水录入版!AG5,1)="&lt;",REPLACE(县级地下水录入版!AG5,1,1,"") &amp; "L",县级地下水录入版!AG5)</f>
        <v>4.4000000000000002E-4</v>
      </c>
      <c r="AS5" s="86" t="str">
        <f>IF(LEFT(县级地下水录入版!AH5,1)="&lt;",REPLACE(县级地下水录入版!AH5,1,1,"") &amp; "L",县级地下水录入版!AH5)</f>
        <v>0.00006L</v>
      </c>
      <c r="AT5" s="86" t="str">
        <f>IF(LEFT(县级地下水录入版!AI5,1)="&lt;",REPLACE(县级地下水录入版!AI5,1,1,"") &amp; "L",县级地下水录入版!AI5)</f>
        <v>0.004L</v>
      </c>
      <c r="AU5" s="86">
        <f>IF(LEFT(县级地下水录入版!AJ5,1)="&lt;",REPLACE(县级地下水录入版!AJ5,1,1,"") &amp; "L",县级地下水录入版!AJ5)</f>
        <v>3.3E-4</v>
      </c>
      <c r="AV5" s="86" t="str">
        <f>IF(LEFT(县级地下水录入版!AK5,1)="&lt;",REPLACE(县级地下水录入版!AK5,1,1,"") &amp; "L",县级地下水录入版!AK5)</f>
        <v>0.00003L</v>
      </c>
      <c r="AW5" s="86">
        <f>IF(LEFT(县级地下水录入版!AL5,1)="&lt;",REPLACE(县级地下水录入版!AL5,1,1,"") &amp; "L",县级地下水录入版!AL5)</f>
        <v>1.1900000000000001E-2</v>
      </c>
      <c r="AX5" s="86" t="str">
        <f>IF(LEFT(县级地下水录入版!AM5,1)="&lt;",REPLACE(县级地下水录入版!AM5,1,1,"") &amp; "L",县级地下水录入版!AM5)</f>
        <v>0.00007L</v>
      </c>
      <c r="AY5" s="92" t="str">
        <f>IF(LEFT(县级地下水录入版!AN5,1)="&lt;",REPLACE(县级地下水录入版!AN5,1,1,"")*1000 &amp; "L",1000*县级地下水录入版!AN5)</f>
        <v>0.02L</v>
      </c>
      <c r="AZ5" s="92" t="str">
        <f>IF(LEFT(县级地下水录入版!AO5,1)="&lt;",REPLACE(县级地下水录入版!AO5,1,1,"")*1000 &amp; "L",1000*县级地下水录入版!AO5)</f>
        <v>0.01L</v>
      </c>
      <c r="BA5" s="86">
        <f>IF(LEFT(县级地下水录入版!AP5,1)="&lt;",REPLACE(县级地下水录入版!AP5,1,1,"") &amp; "L",县级地下水录入版!AP5)</f>
        <v>0</v>
      </c>
      <c r="BB5" s="86" t="str">
        <f>IF(LEFT(县级地下水录入版!AQ5,1)="&lt;",REPLACE(县级地下水录入版!AQ5,1,1,"") &amp; "L",县级地下水录入版!AQ5)</f>
        <v>1.1L</v>
      </c>
      <c r="BC5" s="86">
        <f>IF(LEFT(县级地下水录入版!AR5,1)="&lt;",REPLACE(县级地下水录入版!AR5,1,1,"") &amp; "L",县级地下水录入版!AR5)</f>
        <v>0</v>
      </c>
      <c r="BD5" s="86">
        <f>IF(LEFT(县级地下水录入版!AS5,1)="&lt;",REPLACE(县级地下水录入版!AS5,1,1,"") &amp; "L",县级地下水录入版!AS5)</f>
        <v>4</v>
      </c>
      <c r="BE5" s="86" t="str">
        <f>IF(LEFT(县级地下水录入版!AT5,1)="&lt;",REPLACE(县级地下水录入版!AT5,1,1,"") &amp; "L",县级地下水录入版!AT5)</f>
        <v>1.6×10-2L</v>
      </c>
      <c r="BF5" s="86" t="str">
        <f>IF(LEFT(县级地下水录入版!AU5,1)="&lt;",REPLACE(县级地下水录入版!AU5,1,1,"") &amp; "L",县级地下水录入版!AU5)</f>
        <v>2.8×10-2L</v>
      </c>
      <c r="BG5" s="86">
        <f>IF(LEFT(县级地下水录入版!AV5,1)="&lt;",REPLACE(县级地下水录入版!AV5,1,1,"") &amp; "L",县级地下水录入版!AV5)</f>
        <v>3.5000000000000001E-3</v>
      </c>
      <c r="BH5" s="86" t="str">
        <f>IF(LEFT(县级地下水录入版!AW5,1)="&lt;",REPLACE(县级地下水录入版!AW5,1,1,"") &amp; "L",县级地下水录入版!AW5)</f>
        <v>0.005L</v>
      </c>
      <c r="BI5" s="86">
        <f>IF(LEFT(县级地下水录入版!AX5,1)="&lt;",REPLACE(县级地下水录入版!AX5,1,1,"") &amp; "L",县级地下水录入版!AX5)</f>
        <v>2.0499999999999998</v>
      </c>
      <c r="BJ5" s="92" t="str">
        <f>IF(LEFT(县级地下水录入版!AY5,1)="&lt;",REPLACE(县级地下水录入版!AY5,1,1,"")*1000 &amp; "L",1000*县级地下水录入版!AY5)</f>
        <v>0.4L</v>
      </c>
      <c r="BK5" s="92" t="str">
        <f>IF(LEFT(县级地下水录入版!AZ5,1)="&lt;",REPLACE(县级地下水录入版!AZ5,1,1,"")*1000 &amp; "L",1000*县级地下水录入版!AZ5)</f>
        <v>0.4L</v>
      </c>
      <c r="BL5" s="92" t="str">
        <f>IF(LEFT(县级地下水录入版!BA5,1)="&lt;",REPLACE(县级地下水录入版!BA5,1,1,"")*1000 &amp; "L",1000*县级地下水录入版!BA5)</f>
        <v>0.4L</v>
      </c>
      <c r="BM5" s="92" t="str">
        <f>IF(LEFT(县级地下水录入版!BB5,1)="&lt;",REPLACE(县级地下水录入版!BB5,1,1,"")*1000 &amp; "L",1000*县级地下水录入版!BB5)</f>
        <v>0.3L</v>
      </c>
      <c r="BN5" s="86">
        <f>IF(LEFT(县级地下水录入版!BC5,1)="&lt;",REPLACE(县级地下水录入版!BC5,1,1,"") &amp; "L",县级地下水录入版!BC5)</f>
        <v>2.8999999999999998E-3</v>
      </c>
      <c r="BO5" s="86">
        <f>IF(LEFT(县级地下水录入版!BD5,1)="&lt;",REPLACE(县级地下水录入版!BD5,1,1,"") &amp; "L",县级地下水录入版!BD5)</f>
        <v>1.16E-3</v>
      </c>
      <c r="BP5" s="86" t="str">
        <f>IF(LEFT(县级地下水录入版!BE5,1)="&lt;",REPLACE(县级地下水录入版!BE5,1,1,"") &amp; "L",县级地下水录入版!BE5)</f>
        <v>0.00007L</v>
      </c>
      <c r="BQ5" s="86" t="str">
        <f>IF(LEFT(县级地下水录入版!BF5,1)="&lt;",REPLACE(县级地下水录入版!BF5,1,1,"") &amp; "L",县级地下水录入版!BF5)</f>
        <v>0.00001L</v>
      </c>
      <c r="BR5" s="92" t="str">
        <f>IF(LEFT(县级地下水录入版!BG5,1)="&lt;",REPLACE(县级地下水录入版!BG5,1,1,"")*1000 &amp; "L",1000*县级地下水录入版!BG5)</f>
        <v>0.5L</v>
      </c>
      <c r="BS5" s="92" t="str">
        <f>IF(LEFT(县级地下水录入版!BH5,1)="&lt;",REPLACE(县级地下水录入版!BH5,1,1,"")*1000 &amp; "L",1000*县级地下水录入版!BH5)</f>
        <v>0.4L</v>
      </c>
      <c r="BT5" s="92">
        <f>IF(LEFT(县级地下水录入版!BI5,1)="&lt;",REPLACE(县级地下水录入版!BI5,1,1,"")*1000 &amp; "L",1000*县级地下水录入版!BI5)</f>
        <v>0</v>
      </c>
      <c r="BU5" s="92">
        <f>IF(LEFT(县级地下水录入版!BJ5,1)="&lt;",REPLACE(县级地下水录入版!BJ5,1,1,"")*1000 &amp; "L",1000*县级地下水录入版!BJ5)</f>
        <v>0</v>
      </c>
      <c r="BV5" s="92">
        <f>IF(LEFT(县级地下水录入版!BK5,1)="&lt;",REPLACE(县级地下水录入版!BK5,1,1,"")*1000 &amp; "L",1000*县级地下水录入版!BK5)</f>
        <v>0</v>
      </c>
      <c r="BW5" s="92" t="str">
        <f>IF(LEFT(县级地下水录入版!BL5,1)="&lt;",REPLACE(县级地下水录入版!BL5,1,1,"")*1000 &amp; "L",1000*县级地下水录入版!BL5)</f>
        <v>0.5L</v>
      </c>
      <c r="BX5" s="92" t="str">
        <f>IF(LEFT(县级地下水录入版!BM5,1)="&lt;",REPLACE(县级地下水录入版!BM5,1,1,"")*1000 &amp; "L",1000*县级地下水录入版!BM5)</f>
        <v>0.5L</v>
      </c>
      <c r="BY5" s="92" t="str">
        <f>IF(LEFT(县级地下水录入版!BN5,1)="&lt;",REPLACE(县级地下水录入版!BN5,1,1,"")*1000 &amp; "L",1000*县级地下水录入版!BN5)</f>
        <v>0.4L</v>
      </c>
      <c r="BZ5" s="92" t="str">
        <f>IF(LEFT(县级地下水录入版!BO5,1)="&lt;",REPLACE(县级地下水录入版!BO5,1,1,"")*1000 &amp; "L",1000*县级地下水录入版!BO5)</f>
        <v>0.4L</v>
      </c>
      <c r="CA5" s="92" t="str">
        <f>IF(LEFT(县级地下水录入版!BP5,1)="&lt;",REPLACE(县级地下水录入版!BP5,1,1,"")*1000 &amp; "L",1000*县级地下水录入版!BP5)</f>
        <v>0.4L</v>
      </c>
      <c r="CB5" s="92" t="str">
        <f>IF(LEFT(县级地下水录入版!BQ5,1)="&lt;",REPLACE(县级地下水录入版!BQ5,1,1,"")*1000 &amp; "L",1000*县级地下水录入版!BQ5)</f>
        <v>0.2L</v>
      </c>
      <c r="CC5" s="92" t="str">
        <f>IF(LEFT(县级地下水录入版!BR5,1)="&lt;",REPLACE(县级地下水录入版!BR5,1,1,"")*1000 &amp; "L",1000*县级地下水录入版!BR5)</f>
        <v>0.2L</v>
      </c>
      <c r="CD5" s="92" t="str">
        <f>IF(LEFT(县级地下水录入版!BS5,1)="&lt;",REPLACE(县级地下水录入版!BS5,1,1,"")*1000 &amp; "L",1000*县级地下水录入版!BS5)</f>
        <v>0.4L</v>
      </c>
      <c r="CE5" s="92" t="str">
        <f>IF(LEFT(县级地下水录入版!BT5,1)="&lt;",REPLACE(县级地下水录入版!BT5,1,1,"")*1000 &amp; "L",1000*县级地下水录入版!BT5)</f>
        <v>0.4L</v>
      </c>
      <c r="CF5" s="92">
        <f>IF(LEFT(县级地下水录入版!BU5,1)="&lt;",REPLACE(县级地下水录入版!BU5,1,1,"")*1000 &amp; "L",1000*县级地下水录入版!BU5)</f>
        <v>0</v>
      </c>
      <c r="CG5" s="92" t="str">
        <f>IF(LEFT(县级地下水录入版!BV5,1)="&lt;",REPLACE(县级地下水录入版!BV5,1,1,"")*1000 &amp; "L",1000*县级地下水录入版!BV5)</f>
        <v>0.3L</v>
      </c>
      <c r="CH5" s="92" t="str">
        <f>IF(LEFT(县级地下水录入版!BW5,1)="&lt;",REPLACE(县级地下水录入版!BW5,1,1,"")*1000 &amp; "L",1000*县级地下水录入版!BW5)</f>
        <v>0.5L</v>
      </c>
      <c r="CI5" s="92" t="str">
        <f>IF(LEFT(县级地下水录入版!BX5,1)="&lt;",REPLACE(县级地下水录入版!BX5,1,1,"")*1000 &amp; "L",1000*县级地下水录入版!BX5)</f>
        <v>0.2L</v>
      </c>
      <c r="CJ5" s="92" t="str">
        <f>IF(LEFT(县级地下水录入版!BY5,1)="&lt;",REPLACE(县级地下水录入版!BY5,1,1,"")*1000 &amp; "L",1000*县级地下水录入版!BY5)</f>
        <v>0.3L</v>
      </c>
      <c r="CK5" s="92">
        <f>IF(LEFT(县级地下水录入版!BZ5,1)="&lt;",REPLACE(县级地下水录入版!BZ5,1,1,"")*1000 &amp; "L",1000*县级地下水录入版!BZ5)</f>
        <v>0</v>
      </c>
      <c r="CL5" s="92">
        <f>IF(LEFT(县级地下水录入版!CA5,1)="&lt;",REPLACE(县级地下水录入版!CA5,1,1,"")*1000 &amp; "L",1000*县级地下水录入版!CA5)</f>
        <v>0</v>
      </c>
      <c r="CM5" s="92">
        <f>IF(LEFT(县级地下水录入版!CB5,1)="&lt;",REPLACE(县级地下水录入版!CB5,1,1,"")*1000 &amp; "L",1000*县级地下水录入版!CB5)</f>
        <v>0</v>
      </c>
      <c r="CN5" s="92">
        <f>IF(LEFT(县级地下水录入版!CC5,1)="&lt;",REPLACE(县级地下水录入版!CC5,1,1,"")*1000 &amp; "L",1000*县级地下水录入版!CC5)</f>
        <v>0</v>
      </c>
      <c r="CO5" s="92">
        <f>IF(LEFT(县级地下水录入版!CD5,1)="&lt;",REPLACE(县级地下水录入版!CD5,1,1,"")*1000 &amp; "L",1000*县级地下水录入版!CD5)</f>
        <v>0</v>
      </c>
      <c r="CP5" s="92" t="str">
        <f>IF(LEFT(县级地下水录入版!CE5,1)="&lt;",REPLACE(县级地下水录入版!CE5,1,1,"")*1000 &amp; "L",1000*县级地下水录入版!CE5)</f>
        <v>0.0014L</v>
      </c>
      <c r="CQ5" s="92">
        <f>IF(LEFT(县级地下水录入版!CF5,1)="&lt;",REPLACE(县级地下水录入版!CF5,1,1,"")*1000 &amp; "L",1000*县级地下水录入版!CF5)</f>
        <v>0</v>
      </c>
      <c r="CR5" s="92" t="str">
        <f>IF(LEFT(县级地下水录入版!CG5,1)="&lt;",REPLACE(县级地下水录入版!CG5,1,1,"")*1000 &amp; "L",1000*县级地下水录入版!CG5)</f>
        <v>0.4L</v>
      </c>
      <c r="CS5" s="92" t="str">
        <f>IF(LEFT(县级地下水录入版!CH5,1)="&lt;",REPLACE(县级地下水录入版!CH5,1,1,"")*1000 &amp; "L",1000*县级地下水录入版!CH5)</f>
        <v>0.04L</v>
      </c>
      <c r="CT5" s="92" t="str">
        <f>IF(LEFT(县级地下水录入版!CI5,1)="&lt;",REPLACE(县级地下水录入版!CI5,1,1,"")*1000 &amp; "L",1000*县级地下水录入版!CI5)</f>
        <v>0.03L</v>
      </c>
      <c r="CU5" s="92" t="str">
        <f>IF(LEFT(县级地下水录入版!CJ5,1)="&lt;",REPLACE(县级地下水录入版!CJ5,1,1,"")*1000 &amp; "L",1000*县级地下水录入版!CJ5)</f>
        <v>0.01L</v>
      </c>
      <c r="CV5" s="92" t="str">
        <f>IF(LEFT(县级地下水录入版!CK5,1)="&lt;",REPLACE(县级地下水录入版!CK5,1,1,"")*1000 &amp; "L",1000*县级地下水录入版!CK5)</f>
        <v>0.02L</v>
      </c>
      <c r="CW5" s="92" t="str">
        <f>IF(LEFT(县级地下水录入版!CL5,1)="&lt;",REPLACE(县级地下水录入版!CL5,1,1,"")*1000 &amp; "L",1000*县级地下水录入版!CL5)</f>
        <v>0.01L</v>
      </c>
      <c r="CX5" s="92">
        <f>IF(LEFT(县级地下水录入版!CM5,1)="&lt;",REPLACE(县级地下水录入版!CM5,1,1,"")*1000 &amp; "L",1000*县级地下水录入版!CM5)</f>
        <v>0</v>
      </c>
      <c r="CY5" s="92">
        <f>IF(LEFT(县级地下水录入版!CN5,1)="&lt;",REPLACE(县级地下水录入版!CN5,1,1,"")*1000 &amp; "L",1000*县级地下水录入版!CN5)</f>
        <v>0</v>
      </c>
      <c r="CZ5" s="92">
        <f>IF(LEFT(县级地下水录入版!CO5,1)="&lt;",REPLACE(县级地下水录入版!CO5,1,1,"")*1000 &amp; "L",1000*县级地下水录入版!CO5)</f>
        <v>0</v>
      </c>
      <c r="DA5" s="92" t="str">
        <f>IF(LEFT(县级地下水录入版!CP5,1)="&lt;",REPLACE(县级地下水录入版!CP5,1,1,"")*1000 &amp; "L",1000*县级地下水录入版!CP5)</f>
        <v>0.08L</v>
      </c>
      <c r="DB5" s="92" t="str">
        <f>IF(LEFT(县级地下水录入版!CQ5,1)="&lt;",REPLACE(县级地下水录入版!CQ5,1,1,"")*1000 &amp; "L",1000*县级地下水录入版!CQ5)</f>
        <v>0.12L</v>
      </c>
      <c r="DC5" s="92" t="str">
        <f>IF(LEFT(县级地下水录入版!CR5,1)="&lt;",REPLACE(县级地下水录入版!CR5,1,1,"")*1000 &amp; "L",1000*县级地下水录入版!CR5)</f>
        <v>0.08L</v>
      </c>
      <c r="DD5" s="92" t="str">
        <f>IF(LEFT(县级地下水录入版!CS5,1)="&lt;",REPLACE(县级地下水录入版!CS5,1,1,"")*1000 &amp; "L",1000*县级地下水录入版!CS5)</f>
        <v>0.06L</v>
      </c>
      <c r="DE5" s="92">
        <f>IF(LEFT(县级地下水录入版!CT5,1)="&lt;",REPLACE(县级地下水录入版!CT5,1,1,"")*1000 &amp; "L",1000*县级地下水录入版!CT5)</f>
        <v>0</v>
      </c>
      <c r="DF5" s="92" t="str">
        <f>IF(LEFT(县级地下水录入版!CU5,1)="&lt;",REPLACE(县级地下水录入版!CU5,1,1,"")*1000 &amp; "L",1000*县级地下水录入版!CU5)</f>
        <v>0.005L</v>
      </c>
      <c r="DG5" s="92">
        <f>IF(LEFT(县级地下水录入版!CV5,1)="&lt;",REPLACE(县级地下水录入版!CV5,1,1,"")*1000 &amp; "L",1000*县级地下水录入版!CV5)</f>
        <v>0</v>
      </c>
      <c r="DH5" s="92">
        <f>IF(LEFT(县级地下水录入版!CW5,1)="&lt;",REPLACE(县级地下水录入版!CW5,1,1,"")*1000 &amp; "L",1000*县级地下水录入版!CW5)</f>
        <v>0</v>
      </c>
      <c r="DI5" s="86">
        <f>IF(LEFT(县级地下水录入版!CX6,1)="&lt;",REPLACE(县级地下水录入版!CX6,1,1,"") &amp; "L",县级地下水录入版!CX6)</f>
        <v>0</v>
      </c>
      <c r="DJ5" s="86">
        <f>IF(LEFT(县级地下水录入版!CY6,1)="&lt;",REPLACE(县级地下水录入版!CY6,1,1,"") &amp; "L",县级地下水录入版!CY6)</f>
        <v>0</v>
      </c>
    </row>
    <row r="6" spans="1:114" ht="20.100000000000001" customHeight="1">
      <c r="A6" s="13" t="s">
        <v>157</v>
      </c>
      <c r="B6" s="13">
        <v>450000</v>
      </c>
      <c r="C6" s="13" t="s">
        <v>158</v>
      </c>
      <c r="D6" s="13">
        <v>450100</v>
      </c>
      <c r="E6" s="13" t="s">
        <v>166</v>
      </c>
      <c r="F6" s="13">
        <v>450126</v>
      </c>
      <c r="G6" s="13" t="s">
        <v>161</v>
      </c>
      <c r="H6" s="13" t="s">
        <v>167</v>
      </c>
      <c r="I6" s="13" t="s">
        <v>168</v>
      </c>
      <c r="J6" s="13" t="s">
        <v>164</v>
      </c>
      <c r="K6" s="13" t="s">
        <v>165</v>
      </c>
      <c r="L6" s="13">
        <v>108.8556</v>
      </c>
      <c r="M6" s="13">
        <v>23.216699999999999</v>
      </c>
      <c r="N6" s="88"/>
      <c r="O6" s="87" t="str">
        <f>县级地下水录入版!D6</f>
        <v>2020年6月8日11:40</v>
      </c>
      <c r="P6" s="87"/>
      <c r="Q6" s="86" t="str">
        <f>IF(LEFT(县级地下水录入版!F6,1)="&lt;",REPLACE(县级地下水录入版!F6,1,1,"") &amp; "L",县级地下水录入版!F6)</f>
        <v>5L</v>
      </c>
      <c r="R6" s="86" t="str">
        <f>IF(LEFT(县级地下水录入版!G6,1)="&lt;",REPLACE(县级地下水录入版!G6,1,1,"") &amp; "L",县级地下水录入版!G6)</f>
        <v>0（无）</v>
      </c>
      <c r="S6" s="86" t="str">
        <f>IF(LEFT(县级地下水录入版!H6,1)="&lt;",REPLACE(县级地下水录入版!H6,1,1,"") &amp; "L",县级地下水录入版!H6)</f>
        <v>0.5L</v>
      </c>
      <c r="T6" s="86" t="str">
        <f>IF(LEFT(县级地下水录入版!I6,1)="&lt;",REPLACE(县级地下水录入版!I6,1,1,"") &amp; "L",县级地下水录入版!I6)</f>
        <v>无</v>
      </c>
      <c r="U6" s="86" t="str">
        <f>IF(LEFT(县级地下水录入版!J6,1)="&lt;",REPLACE(县级地下水录入版!J6,1,1,"") &amp; "L",县级地下水录入版!J6)</f>
        <v>7.48</v>
      </c>
      <c r="V6" s="86">
        <f>IF(LEFT(县级地下水录入版!K6,1)="&lt;",REPLACE(县级地下水录入版!K6,1,1,"") &amp; "L",县级地下水录入版!K6)</f>
        <v>188</v>
      </c>
      <c r="W6" s="86">
        <f>IF(LEFT(县级地下水录入版!L6,1)="&lt;",REPLACE(县级地下水录入版!L6,1,1,"") &amp; "L",县级地下水录入版!L6)</f>
        <v>234</v>
      </c>
      <c r="X6" s="86">
        <f>IF(LEFT(县级地下水录入版!M6,1)="&lt;",REPLACE(县级地下水录入版!M6,1,1,"") &amp; "L",县级地下水录入版!M6)</f>
        <v>1.36</v>
      </c>
      <c r="Y6" s="86">
        <f>IF(LEFT(县级地下水录入版!N6,1)="&lt;",REPLACE(县级地下水录入版!N6,1,1,"") &amp; "L",县级地下水录入版!N6)</f>
        <v>6.54</v>
      </c>
      <c r="Z6" s="86">
        <f>IF(LEFT(县级地下水录入版!O6,1)="&lt;",REPLACE(县级地下水录入版!O6,1,1,"") &amp; "L",县级地下水录入版!O6)</f>
        <v>2.7000000000000001E-3</v>
      </c>
      <c r="AA6" s="86">
        <f>IF(LEFT(县级地下水录入版!P6,1)="&lt;",REPLACE(县级地下水录入版!P6,1,1,"") &amp; "L",县级地下水录入版!P6)</f>
        <v>5.8E-4</v>
      </c>
      <c r="AB6" s="86">
        <f>IF(LEFT(县级地下水录入版!Q6,1)="&lt;",REPLACE(县级地下水录入版!Q6,1,1,"") &amp; "L",县级地下水录入版!Q6)</f>
        <v>4.6000000000000001E-4</v>
      </c>
      <c r="AC6" s="86">
        <f>IF(LEFT(县级地下水录入版!R6,1)="&lt;",REPLACE(县级地下水录入版!R6,1,1,"") &amp; "L",县级地下水录入版!R6)</f>
        <v>5.1999999999999998E-3</v>
      </c>
      <c r="AD6" s="86">
        <f>IF(LEFT(县级地下水录入版!S6,1)="&lt;",REPLACE(县级地下水录入版!S6,1,1,"") &amp; "L",县级地下水录入版!S6)</f>
        <v>2.5999999999999998E-4</v>
      </c>
      <c r="AE6" s="86" t="str">
        <f>IF(LEFT(县级地下水录入版!T6,1)="&lt;",REPLACE(县级地下水录入版!T6,1,1,"") &amp; "L",县级地下水录入版!T6)</f>
        <v>0.00003L</v>
      </c>
      <c r="AF6" s="86" t="str">
        <f>IF(LEFT(县级地下水录入版!U6,1)="&lt;",REPLACE(县级地下水录入版!U6,1,1,"") &amp; "L",县级地下水录入版!U6)</f>
        <v>0.002L</v>
      </c>
      <c r="AG6" s="86" t="str">
        <f>IF(LEFT(县级地下水录入版!V6,1)="&lt;",REPLACE(县级地下水录入版!V6,1,1,"") &amp; "L",县级地下水录入版!V6)</f>
        <v>0.05L</v>
      </c>
      <c r="AH6" s="86" t="str">
        <f>IF(LEFT(县级地下水录入版!W6,1)="&lt;",REPLACE(县级地下水录入版!W6,1,1,"") &amp; "L",县级地下水录入版!W6)</f>
        <v>0.5L</v>
      </c>
      <c r="AI6" s="86">
        <f>IF(LEFT(县级地下水录入版!X6,1)="&lt;",REPLACE(县级地下水录入版!X6,1,1,"") &amp; "L",县级地下水录入版!X6)</f>
        <v>0</v>
      </c>
      <c r="AJ6" s="86">
        <f>IF(LEFT(县级地下水录入版!Y6,1)="&lt;",REPLACE(县级地下水录入版!Y6,1,1,"") &amp; "L",县级地下水录入版!Y6)</f>
        <v>1.95</v>
      </c>
      <c r="AK6" s="86" t="str">
        <f>IF(LEFT(县级地下水录入版!Z6,1)="&lt;",REPLACE(县级地下水录入版!Z6,1,1,"") &amp; "L",县级地下水录入版!Z6)</f>
        <v>0.003L</v>
      </c>
      <c r="AL6" s="86">
        <f>IF(LEFT(县级地下水录入版!AA6,1)="&lt;",REPLACE(县级地下水录入版!AA6,1,1,"") &amp; "L",县级地下水录入版!AA6)</f>
        <v>3.6999999999999998E-2</v>
      </c>
      <c r="AM6" s="86" t="str">
        <f>IF(LEFT(县级地下水录入版!AB6,1)="&lt;",REPLACE(县级地下水录入版!AB6,1,1,"") &amp; "L",县级地下水录入版!AB6)</f>
        <v>0.010</v>
      </c>
      <c r="AN6" s="86">
        <f>IF(LEFT(县级地下水录入版!AC6,1)="&lt;",REPLACE(县级地下水录入版!AC6,1,1,"") &amp; "L",县级地下水录入版!AC6)</f>
        <v>0</v>
      </c>
      <c r="AO6" s="86" t="str">
        <f>IF(LEFT(县级地下水录入版!AD6,1)="&lt;",REPLACE(县级地下水录入版!AD6,1,1,"") &amp; "L",县级地下水录入版!AD6)</f>
        <v>0.001L</v>
      </c>
      <c r="AP6" s="86" t="str">
        <f>IF(LEFT(县级地下水录入版!AE6,1)="&lt;",REPLACE(县级地下水录入版!AE6,1,1,"") &amp; "L",县级地下水录入版!AE6)</f>
        <v>0.00001L</v>
      </c>
      <c r="AQ6" s="86">
        <f>IF(LEFT(县级地下水录入版!AF6,1)="&lt;",REPLACE(县级地下水录入版!AF6,1,1,"") &amp; "L",县级地下水录入版!AF6)</f>
        <v>2.2000000000000001E-4</v>
      </c>
      <c r="AR6" s="86" t="str">
        <f>IF(LEFT(县级地下水录入版!AG6,1)="&lt;",REPLACE(县级地下水录入版!AG6,1,1,"") &amp; "L",县级地下水录入版!AG6)</f>
        <v>0.00041L</v>
      </c>
      <c r="AS6" s="86">
        <f>IF(LEFT(县级地下水录入版!AH6,1)="&lt;",REPLACE(县级地下水录入版!AH6,1,1,"") &amp; "L",县级地下水录入版!AH6)</f>
        <v>1.3999999999999999E-4</v>
      </c>
      <c r="AT6" s="86" t="str">
        <f>IF(LEFT(县级地下水录入版!AI6,1)="&lt;",REPLACE(县级地下水录入版!AI6,1,1,"") &amp; "L",县级地下水录入版!AI6)</f>
        <v>0.004L</v>
      </c>
      <c r="AU6" s="86">
        <f>IF(LEFT(县级地下水录入版!AJ6,1)="&lt;",REPLACE(县级地下水录入版!AJ6,1,1,"") &amp; "L",县级地下水录入版!AJ6)</f>
        <v>1.1E-4</v>
      </c>
      <c r="AV6" s="86">
        <f>IF(LEFT(县级地下水录入版!AK6,1)="&lt;",REPLACE(县级地下水录入版!AK6,1,1,"") &amp; "L",县级地下水录入版!AK6)</f>
        <v>6.9999999999999994E-5</v>
      </c>
      <c r="AW6" s="86" t="str">
        <f>IF(LEFT(县级地下水录入版!AL6,1)="&lt;",REPLACE(县级地下水录入版!AL6,1,1,"") &amp; "L",县级地下水录入版!AL6)</f>
        <v>0.0270</v>
      </c>
      <c r="AX6" s="86">
        <f>IF(LEFT(县级地下水录入版!AM6,1)="&lt;",REPLACE(县级地下水录入版!AM6,1,1,"") &amp; "L",县级地下水录入版!AM6)</f>
        <v>4.2999999999999999E-4</v>
      </c>
      <c r="AY6" s="92" t="str">
        <f>IF(LEFT(县级地下水录入版!AN6,1)="&lt;",REPLACE(县级地下水录入版!AN6,1,1,"")*1000 &amp; "L",1000*县级地下水录入版!AN6)</f>
        <v>0.02L</v>
      </c>
      <c r="AZ6" s="92" t="str">
        <f>IF(LEFT(县级地下水录入版!AO6,1)="&lt;",REPLACE(县级地下水录入版!AO6,1,1,"")*1000 &amp; "L",1000*县级地下水录入版!AO6)</f>
        <v>0.01L</v>
      </c>
      <c r="BA6" s="86">
        <f>IF(LEFT(县级地下水录入版!AP6,1)="&lt;",REPLACE(县级地下水录入版!AP6,1,1,"") &amp; "L",县级地下水录入版!AP6)</f>
        <v>0</v>
      </c>
      <c r="BB6" s="86" t="str">
        <f>IF(LEFT(县级地下水录入版!AQ6,1)="&lt;",REPLACE(县级地下水录入版!AQ6,1,1,"") &amp; "L",县级地下水录入版!AQ6)</f>
        <v>1.1L</v>
      </c>
      <c r="BC6" s="86">
        <f>IF(LEFT(县级地下水录入版!AR6,1)="&lt;",REPLACE(县级地下水录入版!AR6,1,1,"") &amp; "L",县级地下水录入版!AR6)</f>
        <v>0</v>
      </c>
      <c r="BD6" s="86">
        <f>IF(LEFT(县级地下水录入版!AS6,1)="&lt;",REPLACE(县级地下水录入版!AS6,1,1,"") &amp; "L",县级地下水录入版!AS6)</f>
        <v>16</v>
      </c>
      <c r="BE6" s="86" t="str">
        <f>IF(LEFT(县级地下水录入版!AT6,1)="&lt;",REPLACE(县级地下水录入版!AT6,1,1,"") &amp; "L",县级地下水录入版!AT6)</f>
        <v>3.4×10-2</v>
      </c>
      <c r="BF6" s="86" t="str">
        <f>IF(LEFT(县级地下水录入版!AU6,1)="&lt;",REPLACE(县级地下水录入版!AU6,1,1,"") &amp; "L",县级地下水录入版!AU6)</f>
        <v>5.6×10-2</v>
      </c>
      <c r="BG6" s="86">
        <f>IF(LEFT(县级地下水录入版!AV6,1)="&lt;",REPLACE(县级地下水录入版!AV6,1,1,"") &amp; "L",县级地下水录入版!AV6)</f>
        <v>3.5999999999999999E-3</v>
      </c>
      <c r="BH6" s="86" t="str">
        <f>IF(LEFT(县级地下水录入版!AW6,1)="&lt;",REPLACE(县级地下水录入版!AW6,1,1,"") &amp; "L",县级地下水录入版!AW6)</f>
        <v>0.005L</v>
      </c>
      <c r="BI6" s="86">
        <f>IF(LEFT(县级地下水录入版!AX6,1)="&lt;",REPLACE(县级地下水录入版!AX6,1,1,"") &amp; "L",县级地下水录入版!AX6)</f>
        <v>4.66</v>
      </c>
      <c r="BJ6" s="92" t="str">
        <f>IF(LEFT(县级地下水录入版!AY6,1)="&lt;",REPLACE(县级地下水录入版!AY6,1,1,"")*1000 &amp; "L",1000*县级地下水录入版!AY6)</f>
        <v>0.4L</v>
      </c>
      <c r="BK6" s="92" t="str">
        <f>IF(LEFT(县级地下水录入版!AZ6,1)="&lt;",REPLACE(县级地下水录入版!AZ6,1,1,"")*1000 &amp; "L",1000*县级地下水录入版!AZ6)</f>
        <v>0.4L</v>
      </c>
      <c r="BL6" s="92" t="str">
        <f>IF(LEFT(县级地下水录入版!BA6,1)="&lt;",REPLACE(县级地下水录入版!BA6,1,1,"")*1000 &amp; "L",1000*县级地下水录入版!BA6)</f>
        <v>0.4L</v>
      </c>
      <c r="BM6" s="92" t="str">
        <f>IF(LEFT(县级地下水录入版!BB6,1)="&lt;",REPLACE(县级地下水录入版!BB6,1,1,"")*1000 &amp; "L",1000*县级地下水录入版!BB6)</f>
        <v>0.3L</v>
      </c>
      <c r="BN6" s="86">
        <f>IF(LEFT(县级地下水录入版!BC6,1)="&lt;",REPLACE(县级地下水录入版!BC6,1,1,"") &amp; "L",县级地下水录入版!BC6)</f>
        <v>1.44E-2</v>
      </c>
      <c r="BO6" s="86">
        <f>IF(LEFT(县级地下水录入版!BD6,1)="&lt;",REPLACE(县级地下水录入版!BD6,1,1,"") &amp; "L",县级地下水录入版!BD6)</f>
        <v>1.42E-3</v>
      </c>
      <c r="BP6" s="86" t="str">
        <f>IF(LEFT(县级地下水录入版!BE6,1)="&lt;",REPLACE(县级地下水录入版!BE6,1,1,"") &amp; "L",县级地下水录入版!BE6)</f>
        <v>0.00007L</v>
      </c>
      <c r="BQ6" s="86">
        <f>IF(LEFT(县级地下水录入版!BF6,1)="&lt;",REPLACE(县级地下水录入版!BF6,1,1,"") &amp; "L",县级地下水录入版!BF6)</f>
        <v>5.0000000000000002E-5</v>
      </c>
      <c r="BR6" s="92" t="str">
        <f>IF(LEFT(县级地下水录入版!BG6,1)="&lt;",REPLACE(县级地下水录入版!BG6,1,1,"")*1000 &amp; "L",1000*县级地下水录入版!BG6)</f>
        <v>0.5L</v>
      </c>
      <c r="BS6" s="92" t="str">
        <f>IF(LEFT(县级地下水录入版!BH6,1)="&lt;",REPLACE(县级地下水录入版!BH6,1,1,"")*1000 &amp; "L",1000*县级地下水录入版!BH6)</f>
        <v>0.4L</v>
      </c>
      <c r="BT6" s="92">
        <f>IF(LEFT(县级地下水录入版!BI6,1)="&lt;",REPLACE(县级地下水录入版!BI6,1,1,"")*1000 &amp; "L",1000*县级地下水录入版!BI6)</f>
        <v>0</v>
      </c>
      <c r="BU6" s="92">
        <f>IF(LEFT(县级地下水录入版!BJ6,1)="&lt;",REPLACE(县级地下水录入版!BJ6,1,1,"")*1000 &amp; "L",1000*县级地下水录入版!BJ6)</f>
        <v>0</v>
      </c>
      <c r="BV6" s="92">
        <f>IF(LEFT(县级地下水录入版!BK6,1)="&lt;",REPLACE(县级地下水录入版!BK6,1,1,"")*1000 &amp; "L",1000*县级地下水录入版!BK6)</f>
        <v>0</v>
      </c>
      <c r="BW6" s="92" t="str">
        <f>IF(LEFT(县级地下水录入版!BL6,1)="&lt;",REPLACE(县级地下水录入版!BL6,1,1,"")*1000 &amp; "L",1000*县级地下水录入版!BL6)</f>
        <v>0.5L</v>
      </c>
      <c r="BX6" s="92" t="str">
        <f>IF(LEFT(县级地下水录入版!BM6,1)="&lt;",REPLACE(县级地下水录入版!BM6,1,1,"")*1000 &amp; "L",1000*县级地下水录入版!BM6)</f>
        <v>0.5L</v>
      </c>
      <c r="BY6" s="92" t="str">
        <f>IF(LEFT(县级地下水录入版!BN6,1)="&lt;",REPLACE(县级地下水录入版!BN6,1,1,"")*1000 &amp; "L",1000*县级地下水录入版!BN6)</f>
        <v>0.4L</v>
      </c>
      <c r="BZ6" s="92" t="str">
        <f>IF(LEFT(县级地下水录入版!BO6,1)="&lt;",REPLACE(县级地下水录入版!BO6,1,1,"")*1000 &amp; "L",1000*县级地下水录入版!BO6)</f>
        <v>0.4L</v>
      </c>
      <c r="CA6" s="92" t="str">
        <f>IF(LEFT(县级地下水录入版!BP6,1)="&lt;",REPLACE(县级地下水录入版!BP6,1,1,"")*1000 &amp; "L",1000*县级地下水录入版!BP6)</f>
        <v>0.4L</v>
      </c>
      <c r="CB6" s="92" t="str">
        <f>IF(LEFT(县级地下水录入版!BQ6,1)="&lt;",REPLACE(县级地下水录入版!BQ6,1,1,"")*1000 &amp; "L",1000*县级地下水录入版!BQ6)</f>
        <v>0.2L</v>
      </c>
      <c r="CC6" s="92" t="str">
        <f>IF(LEFT(县级地下水录入版!BR6,1)="&lt;",REPLACE(县级地下水录入版!BR6,1,1,"")*1000 &amp; "L",1000*县级地下水录入版!BR6)</f>
        <v>0.2L</v>
      </c>
      <c r="CD6" s="92" t="str">
        <f>IF(LEFT(县级地下水录入版!BS6,1)="&lt;",REPLACE(县级地下水录入版!BS6,1,1,"")*1000 &amp; "L",1000*县级地下水录入版!BS6)</f>
        <v>0.4L</v>
      </c>
      <c r="CE6" s="92" t="str">
        <f>IF(LEFT(县级地下水录入版!BT6,1)="&lt;",REPLACE(县级地下水录入版!BT6,1,1,"")*1000 &amp; "L",1000*县级地下水录入版!BT6)</f>
        <v>0.4L</v>
      </c>
      <c r="CF6" s="92">
        <f>IF(LEFT(县级地下水录入版!BU6,1)="&lt;",REPLACE(县级地下水录入版!BU6,1,1,"")*1000 &amp; "L",1000*县级地下水录入版!BU6)</f>
        <v>0</v>
      </c>
      <c r="CG6" s="92" t="str">
        <f>IF(LEFT(县级地下水录入版!BV6,1)="&lt;",REPLACE(县级地下水录入版!BV6,1,1,"")*1000 &amp; "L",1000*县级地下水录入版!BV6)</f>
        <v>0.3L</v>
      </c>
      <c r="CH6" s="92" t="str">
        <f>IF(LEFT(县级地下水录入版!BW6,1)="&lt;",REPLACE(县级地下水录入版!BW6,1,1,"")*1000 &amp; "L",1000*县级地下水录入版!BW6)</f>
        <v>0.5L</v>
      </c>
      <c r="CI6" s="92" t="str">
        <f>IF(LEFT(县级地下水录入版!BX6,1)="&lt;",REPLACE(县级地下水录入版!BX6,1,1,"")*1000 &amp; "L",1000*县级地下水录入版!BX6)</f>
        <v>0.2L</v>
      </c>
      <c r="CJ6" s="92" t="str">
        <f>IF(LEFT(县级地下水录入版!BY6,1)="&lt;",REPLACE(县级地下水录入版!BY6,1,1,"")*1000 &amp; "L",1000*县级地下水录入版!BY6)</f>
        <v>0.3L</v>
      </c>
      <c r="CK6" s="92">
        <f>IF(LEFT(县级地下水录入版!BZ6,1)="&lt;",REPLACE(县级地下水录入版!BZ6,1,1,"")*1000 &amp; "L",1000*县级地下水录入版!BZ6)</f>
        <v>0</v>
      </c>
      <c r="CL6" s="92">
        <f>IF(LEFT(县级地下水录入版!CA6,1)="&lt;",REPLACE(县级地下水录入版!CA6,1,1,"")*1000 &amp; "L",1000*县级地下水录入版!CA6)</f>
        <v>0</v>
      </c>
      <c r="CM6" s="92">
        <f>IF(LEFT(县级地下水录入版!CB6,1)="&lt;",REPLACE(县级地下水录入版!CB6,1,1,"")*1000 &amp; "L",1000*县级地下水录入版!CB6)</f>
        <v>0</v>
      </c>
      <c r="CN6" s="92">
        <f>IF(LEFT(县级地下水录入版!CC6,1)="&lt;",REPLACE(县级地下水录入版!CC6,1,1,"")*1000 &amp; "L",1000*县级地下水录入版!CC6)</f>
        <v>0</v>
      </c>
      <c r="CO6" s="92">
        <f>IF(LEFT(县级地下水录入版!CD6,1)="&lt;",REPLACE(县级地下水录入版!CD6,1,1,"")*1000 &amp; "L",1000*县级地下水录入版!CD6)</f>
        <v>0</v>
      </c>
      <c r="CP6" s="92" t="str">
        <f>IF(LEFT(县级地下水录入版!CE6,1)="&lt;",REPLACE(县级地下水录入版!CE6,1,1,"")*1000 &amp; "L",1000*县级地下水录入版!CE6)</f>
        <v>0.0014L</v>
      </c>
      <c r="CQ6" s="92">
        <f>IF(LEFT(县级地下水录入版!CF6,1)="&lt;",REPLACE(县级地下水录入版!CF6,1,1,"")*1000 &amp; "L",1000*县级地下水录入版!CF6)</f>
        <v>0</v>
      </c>
      <c r="CR6" s="92" t="str">
        <f>IF(LEFT(县级地下水录入版!CG6,1)="&lt;",REPLACE(县级地下水录入版!CG6,1,1,"")*1000 &amp; "L",1000*县级地下水录入版!CG6)</f>
        <v>0.4L</v>
      </c>
      <c r="CS6" s="92" t="str">
        <f>IF(LEFT(县级地下水录入版!CH6,1)="&lt;",REPLACE(县级地下水录入版!CH6,1,1,"")*1000 &amp; "L",1000*县级地下水录入版!CH6)</f>
        <v>0.04L</v>
      </c>
      <c r="CT6" s="92" t="str">
        <f>IF(LEFT(县级地下水录入版!CI6,1)="&lt;",REPLACE(县级地下水录入版!CI6,1,1,"")*1000 &amp; "L",1000*县级地下水录入版!CI6)</f>
        <v>0.03L</v>
      </c>
      <c r="CU6" s="92" t="str">
        <f>IF(LEFT(县级地下水录入版!CJ6,1)="&lt;",REPLACE(县级地下水录入版!CJ6,1,1,"")*1000 &amp; "L",1000*县级地下水录入版!CJ6)</f>
        <v>0.01L</v>
      </c>
      <c r="CV6" s="92" t="str">
        <f>IF(LEFT(县级地下水录入版!CK6,1)="&lt;",REPLACE(县级地下水录入版!CK6,1,1,"")*1000 &amp; "L",1000*县级地下水录入版!CK6)</f>
        <v>0.02L</v>
      </c>
      <c r="CW6" s="92" t="str">
        <f>IF(LEFT(县级地下水录入版!CL6,1)="&lt;",REPLACE(县级地下水录入版!CL6,1,1,"")*1000 &amp; "L",1000*县级地下水录入版!CL6)</f>
        <v>0.01L</v>
      </c>
      <c r="CX6" s="92">
        <f>IF(LEFT(县级地下水录入版!CM6,1)="&lt;",REPLACE(县级地下水录入版!CM6,1,1,"")*1000 &amp; "L",1000*县级地下水录入版!CM6)</f>
        <v>0</v>
      </c>
      <c r="CY6" s="92">
        <f>IF(LEFT(县级地下水录入版!CN6,1)="&lt;",REPLACE(县级地下水录入版!CN6,1,1,"")*1000 &amp; "L",1000*县级地下水录入版!CN6)</f>
        <v>0</v>
      </c>
      <c r="CZ6" s="92">
        <f>IF(LEFT(县级地下水录入版!CO6,1)="&lt;",REPLACE(县级地下水录入版!CO6,1,1,"")*1000 &amp; "L",1000*县级地下水录入版!CO6)</f>
        <v>0</v>
      </c>
      <c r="DA6" s="92" t="str">
        <f>IF(LEFT(县级地下水录入版!CP6,1)="&lt;",REPLACE(县级地下水录入版!CP6,1,1,"")*1000 &amp; "L",1000*县级地下水录入版!CP6)</f>
        <v>0.08L</v>
      </c>
      <c r="DB6" s="92" t="str">
        <f>IF(LEFT(县级地下水录入版!CQ6,1)="&lt;",REPLACE(县级地下水录入版!CQ6,1,1,"")*1000 &amp; "L",1000*县级地下水录入版!CQ6)</f>
        <v>0.12L</v>
      </c>
      <c r="DC6" s="92" t="str">
        <f>IF(LEFT(县级地下水录入版!CR6,1)="&lt;",REPLACE(县级地下水录入版!CR6,1,1,"")*1000 &amp; "L",1000*县级地下水录入版!CR6)</f>
        <v>0.08L</v>
      </c>
      <c r="DD6" s="92" t="str">
        <f>IF(LEFT(县级地下水录入版!CS6,1)="&lt;",REPLACE(县级地下水录入版!CS6,1,1,"")*1000 &amp; "L",1000*县级地下水录入版!CS6)</f>
        <v>0.06L</v>
      </c>
      <c r="DE6" s="92">
        <f>IF(LEFT(县级地下水录入版!CT6,1)="&lt;",REPLACE(县级地下水录入版!CT6,1,1,"")*1000 &amp; "L",1000*县级地下水录入版!CT6)</f>
        <v>0</v>
      </c>
      <c r="DF6" s="92" t="str">
        <f>IF(LEFT(县级地下水录入版!CU6,1)="&lt;",REPLACE(县级地下水录入版!CU6,1,1,"")*1000 &amp; "L",1000*县级地下水录入版!CU6)</f>
        <v>0.005L</v>
      </c>
      <c r="DG6" s="92">
        <f>IF(LEFT(县级地下水录入版!CV6,1)="&lt;",REPLACE(县级地下水录入版!CV6,1,1,"")*1000 &amp; "L",1000*县级地下水录入版!CV6)</f>
        <v>0</v>
      </c>
      <c r="DH6" s="92">
        <f>IF(LEFT(县级地下水录入版!CW6,1)="&lt;",REPLACE(县级地下水录入版!CW6,1,1,"")*1000 &amp; "L",1000*县级地下水录入版!CW6)</f>
        <v>0</v>
      </c>
      <c r="DI6" s="86">
        <f>IF(LEFT(县级地下水录入版!CX7,1)="&lt;",REPLACE(县级地下水录入版!CX7,1,1,"") &amp; "L",县级地下水录入版!CX7)</f>
        <v>0</v>
      </c>
      <c r="DJ6" s="86">
        <f>IF(LEFT(县级地下水录入版!CY7,1)="&lt;",REPLACE(县级地下水录入版!CY7,1,1,"") &amp; "L",县级地下水录入版!CY7)</f>
        <v>0</v>
      </c>
    </row>
    <row r="7" spans="1:114" ht="20.100000000000001" customHeight="1">
      <c r="A7" s="13" t="s">
        <v>157</v>
      </c>
      <c r="B7" s="13">
        <v>450000</v>
      </c>
      <c r="C7" s="13" t="s">
        <v>158</v>
      </c>
      <c r="D7" s="13">
        <v>450100</v>
      </c>
      <c r="E7" s="13" t="s">
        <v>166</v>
      </c>
      <c r="F7" s="13">
        <v>450126</v>
      </c>
      <c r="G7" s="13" t="s">
        <v>161</v>
      </c>
      <c r="H7" s="13" t="s">
        <v>169</v>
      </c>
      <c r="I7" s="13" t="s">
        <v>170</v>
      </c>
      <c r="J7" s="13" t="s">
        <v>164</v>
      </c>
      <c r="K7" s="13" t="s">
        <v>165</v>
      </c>
      <c r="L7" s="13">
        <v>108.9028</v>
      </c>
      <c r="M7" s="13">
        <v>23.2333</v>
      </c>
      <c r="N7" s="88"/>
      <c r="O7" s="87" t="str">
        <f>县级地下水录入版!D7</f>
        <v>2020年6月8日12:15</v>
      </c>
      <c r="P7" s="87"/>
      <c r="Q7" s="86" t="str">
        <f>IF(LEFT(县级地下水录入版!F7,1)="&lt;",REPLACE(县级地下水录入版!F7,1,1,"") &amp; "L",县级地下水录入版!F7)</f>
        <v>5L</v>
      </c>
      <c r="R7" s="86" t="str">
        <f>IF(LEFT(县级地下水录入版!G7,1)="&lt;",REPLACE(县级地下水录入版!G7,1,1,"") &amp; "L",县级地下水录入版!G7)</f>
        <v>0（无）</v>
      </c>
      <c r="S7" s="86" t="str">
        <f>IF(LEFT(县级地下水录入版!H7,1)="&lt;",REPLACE(县级地下水录入版!H7,1,1,"") &amp; "L",县级地下水录入版!H7)</f>
        <v>0.5L</v>
      </c>
      <c r="T7" s="86" t="str">
        <f>IF(LEFT(县级地下水录入版!I7,1)="&lt;",REPLACE(县级地下水录入版!I7,1,1,"") &amp; "L",县级地下水录入版!I7)</f>
        <v>无</v>
      </c>
      <c r="U7" s="86" t="str">
        <f>IF(LEFT(县级地下水录入版!J7,1)="&lt;",REPLACE(县级地下水录入版!J7,1,1,"") &amp; "L",县级地下水录入版!J7)</f>
        <v>7.96</v>
      </c>
      <c r="V7" s="86">
        <f>IF(LEFT(县级地下水录入版!K7,1)="&lt;",REPLACE(县级地下水录入版!K7,1,1,"") &amp; "L",县级地下水录入版!K7)</f>
        <v>185</v>
      </c>
      <c r="W7" s="86">
        <f>IF(LEFT(县级地下水录入版!L7,1)="&lt;",REPLACE(县级地下水录入版!L7,1,1,"") &amp; "L",县级地下水录入版!L7)</f>
        <v>206</v>
      </c>
      <c r="X7" s="86" t="str">
        <f>IF(LEFT(县级地下水录入版!M7,1)="&lt;",REPLACE(县级地下水录入版!M7,1,1,"") &amp; "L",县级地下水录入版!M7)</f>
        <v>3.10</v>
      </c>
      <c r="Y7" s="86">
        <f>IF(LEFT(县级地下水录入版!N7,1)="&lt;",REPLACE(县级地下水录入版!N7,1,1,"") &amp; "L",县级地下水录入版!N7)</f>
        <v>4.04</v>
      </c>
      <c r="Z7" s="86">
        <f>IF(LEFT(县级地下水录入版!O7,1)="&lt;",REPLACE(县级地下水录入版!O7,1,1,"") &amp; "L",县级地下水录入版!O7)</f>
        <v>1.1000000000000001E-3</v>
      </c>
      <c r="AA7" s="86">
        <f>IF(LEFT(县级地下水录入版!P7,1)="&lt;",REPLACE(县级地下水录入版!P7,1,1,"") &amp; "L",县级地下水录入版!P7)</f>
        <v>1.7000000000000001E-4</v>
      </c>
      <c r="AB7" s="86">
        <f>IF(LEFT(县级地下水录入版!Q7,1)="&lt;",REPLACE(县级地下水录入版!Q7,1,1,"") &amp; "L",县级地下水录入版!Q7)</f>
        <v>5.1000000000000004E-4</v>
      </c>
      <c r="AC7" s="86">
        <f>IF(LEFT(县级地下水录入版!R7,1)="&lt;",REPLACE(县级地下水录入版!R7,1,1,"") &amp; "L",县级地下水录入版!R7)</f>
        <v>2.5999999999999999E-3</v>
      </c>
      <c r="AD7" s="86">
        <f>IF(LEFT(县级地下水录入版!S7,1)="&lt;",REPLACE(县级地下水录入版!S7,1,1,"") &amp; "L",县级地下水录入版!S7)</f>
        <v>7.5000000000000002E-4</v>
      </c>
      <c r="AE7" s="86" t="str">
        <f>IF(LEFT(县级地下水录入版!T7,1)="&lt;",REPLACE(县级地下水录入版!T7,1,1,"") &amp; "L",县级地下水录入版!T7)</f>
        <v>0.00003L</v>
      </c>
      <c r="AF7" s="86" t="str">
        <f>IF(LEFT(县级地下水录入版!U7,1)="&lt;",REPLACE(县级地下水录入版!U7,1,1,"") &amp; "L",县级地下水录入版!U7)</f>
        <v>0.002L</v>
      </c>
      <c r="AG7" s="86" t="str">
        <f>IF(LEFT(县级地下水录入版!V7,1)="&lt;",REPLACE(县级地下水录入版!V7,1,1,"") &amp; "L",县级地下水录入版!V7)</f>
        <v>0.05L</v>
      </c>
      <c r="AH7" s="86" t="str">
        <f>IF(LEFT(县级地下水录入版!W7,1)="&lt;",REPLACE(县级地下水录入版!W7,1,1,"") &amp; "L",县级地下水录入版!W7)</f>
        <v>0.5L</v>
      </c>
      <c r="AI7" s="86">
        <f>IF(LEFT(县级地下水录入版!X7,1)="&lt;",REPLACE(县级地下水录入版!X7,1,1,"") &amp; "L",县级地下水录入版!X7)</f>
        <v>0</v>
      </c>
      <c r="AJ7" s="86">
        <f>IF(LEFT(县级地下水录入版!Y7,1)="&lt;",REPLACE(县级地下水录入版!Y7,1,1,"") &amp; "L",县级地下水录入版!Y7)</f>
        <v>0.78</v>
      </c>
      <c r="AK7" s="86" t="str">
        <f>IF(LEFT(县级地下水录入版!Z7,1)="&lt;",REPLACE(县级地下水录入版!Z7,1,1,"") &amp; "L",县级地下水录入版!Z7)</f>
        <v>0.003L</v>
      </c>
      <c r="AL7" s="86">
        <f>IF(LEFT(县级地下水录入版!AA7,1)="&lt;",REPLACE(县级地下水录入版!AA7,1,1,"") &amp; "L",县级地下水录入版!AA7)</f>
        <v>3.6999999999999998E-2</v>
      </c>
      <c r="AM7" s="86">
        <f>IF(LEFT(县级地下水录入版!AB7,1)="&lt;",REPLACE(县级地下水录入版!AB7,1,1,"") &amp; "L",县级地下水录入版!AB7)</f>
        <v>3.1E-2</v>
      </c>
      <c r="AN7" s="86">
        <f>IF(LEFT(县级地下水录入版!AC7,1)="&lt;",REPLACE(县级地下水录入版!AC7,1,1,"") &amp; "L",县级地下水录入版!AC7)</f>
        <v>0</v>
      </c>
      <c r="AO7" s="86" t="str">
        <f>IF(LEFT(县级地下水录入版!AD7,1)="&lt;",REPLACE(县级地下水录入版!AD7,1,1,"") &amp; "L",县级地下水录入版!AD7)</f>
        <v>0.001L</v>
      </c>
      <c r="AP7" s="86" t="str">
        <f>IF(LEFT(县级地下水录入版!AE7,1)="&lt;",REPLACE(县级地下水录入版!AE7,1,1,"") &amp; "L",县级地下水录入版!AE7)</f>
        <v>0.00001L</v>
      </c>
      <c r="AQ7" s="86">
        <f>IF(LEFT(县级地下水录入版!AF7,1)="&lt;",REPLACE(县级地下水录入版!AF7,1,1,"") &amp; "L",县级地下水录入版!AF7)</f>
        <v>4.6000000000000001E-4</v>
      </c>
      <c r="AR7" s="86">
        <f>IF(LEFT(县级地下水录入版!AG7,1)="&lt;",REPLACE(县级地下水录入版!AG7,1,1,"") &amp; "L",县级地下水录入版!AG7)</f>
        <v>9.7000000000000005E-4</v>
      </c>
      <c r="AS7" s="86" t="str">
        <f>IF(LEFT(县级地下水录入版!AH7,1)="&lt;",REPLACE(县级地下水录入版!AH7,1,1,"") &amp; "L",县级地下水录入版!AH7)</f>
        <v>0.00006L</v>
      </c>
      <c r="AT7" s="86" t="str">
        <f>IF(LEFT(县级地下水录入版!AI7,1)="&lt;",REPLACE(县级地下水录入版!AI7,1,1,"") &amp; "L",县级地下水录入版!AI7)</f>
        <v>0.004L</v>
      </c>
      <c r="AU7" s="86">
        <f>IF(LEFT(县级地下水录入版!AJ7,1)="&lt;",REPLACE(县级地下水录入版!AJ7,1,1,"") &amp; "L",县级地下水录入版!AJ7)</f>
        <v>8.0000000000000007E-5</v>
      </c>
      <c r="AV7" s="86" t="str">
        <f>IF(LEFT(县级地下水录入版!AK7,1)="&lt;",REPLACE(县级地下水录入版!AK7,1,1,"") &amp; "L",县级地下水录入版!AK7)</f>
        <v>0.00003L</v>
      </c>
      <c r="AW7" s="86">
        <f>IF(LEFT(县级地下水录入版!AL7,1)="&lt;",REPLACE(县级地下水录入版!AL7,1,1,"") &amp; "L",县级地下水录入版!AL7)</f>
        <v>2.9600000000000001E-2</v>
      </c>
      <c r="AX7" s="86">
        <f>IF(LEFT(县级地下水录入版!AM7,1)="&lt;",REPLACE(县级地下水录入版!AM7,1,1,"") &amp; "L",县级地下水录入版!AM7)</f>
        <v>3.6000000000000002E-4</v>
      </c>
      <c r="AY7" s="92" t="str">
        <f>IF(LEFT(县级地下水录入版!AN7,1)="&lt;",REPLACE(县级地下水录入版!AN7,1,1,"")*1000 &amp; "L",1000*县级地下水录入版!AN7)</f>
        <v>0.02L</v>
      </c>
      <c r="AZ7" s="92" t="str">
        <f>IF(LEFT(县级地下水录入版!AO7,1)="&lt;",REPLACE(县级地下水录入版!AO7,1,1,"")*1000 &amp; "L",1000*县级地下水录入版!AO7)</f>
        <v>0.01L</v>
      </c>
      <c r="BA7" s="86">
        <f>IF(LEFT(县级地下水录入版!AP7,1)="&lt;",REPLACE(县级地下水录入版!AP7,1,1,"") &amp; "L",县级地下水录入版!AP7)</f>
        <v>0</v>
      </c>
      <c r="BB7" s="86" t="str">
        <f>IF(LEFT(县级地下水录入版!AQ7,1)="&lt;",REPLACE(县级地下水录入版!AQ7,1,1,"") &amp; "L",县级地下水录入版!AQ7)</f>
        <v>1.1L</v>
      </c>
      <c r="BC7" s="86">
        <f>IF(LEFT(县级地下水录入版!AR7,1)="&lt;",REPLACE(县级地下水录入版!AR7,1,1,"") &amp; "L",县级地下水录入版!AR7)</f>
        <v>0</v>
      </c>
      <c r="BD7" s="86">
        <f>IF(LEFT(县级地下水录入版!AS7,1)="&lt;",REPLACE(县级地下水录入版!AS7,1,1,"") &amp; "L",县级地下水录入版!AS7)</f>
        <v>1</v>
      </c>
      <c r="BE7" s="86" t="str">
        <f>IF(LEFT(县级地下水录入版!AT7,1)="&lt;",REPLACE(县级地下水录入版!AT7,1,1,"") &amp; "L",县级地下水录入版!AT7)</f>
        <v>1.9×10-2</v>
      </c>
      <c r="BF7" s="86" t="str">
        <f>IF(LEFT(县级地下水录入版!AU7,1)="&lt;",REPLACE(县级地下水录入版!AU7,1,1,"") &amp; "L",县级地下水录入版!AU7)</f>
        <v>5.1×10-2</v>
      </c>
      <c r="BG7" s="86">
        <f>IF(LEFT(县级地下水录入版!AV7,1)="&lt;",REPLACE(县级地下水录入版!AV7,1,1,"") &amp; "L",县级地下水录入版!AV7)</f>
        <v>6.8999999999999999E-3</v>
      </c>
      <c r="BH7" s="86" t="str">
        <f>IF(LEFT(县级地下水录入版!AW7,1)="&lt;",REPLACE(县级地下水录入版!AW7,1,1,"") &amp; "L",县级地下水录入版!AW7)</f>
        <v>0.005L</v>
      </c>
      <c r="BI7" s="86">
        <f>IF(LEFT(县级地下水录入版!AX7,1)="&lt;",REPLACE(县级地下水录入版!AX7,1,1,"") &amp; "L",县级地下水录入版!AX7)</f>
        <v>2.81</v>
      </c>
      <c r="BJ7" s="92" t="str">
        <f>IF(LEFT(县级地下水录入版!AY7,1)="&lt;",REPLACE(县级地下水录入版!AY7,1,1,"")*1000 &amp; "L",1000*县级地下水录入版!AY7)</f>
        <v>0.4L</v>
      </c>
      <c r="BK7" s="92" t="str">
        <f>IF(LEFT(县级地下水录入版!AZ7,1)="&lt;",REPLACE(县级地下水录入版!AZ7,1,1,"")*1000 &amp; "L",1000*县级地下水录入版!AZ7)</f>
        <v>0.4L</v>
      </c>
      <c r="BL7" s="92" t="str">
        <f>IF(LEFT(县级地下水录入版!BA7,1)="&lt;",REPLACE(县级地下水录入版!BA7,1,1,"")*1000 &amp; "L",1000*县级地下水录入版!BA7)</f>
        <v>0.4L</v>
      </c>
      <c r="BM7" s="92" t="str">
        <f>IF(LEFT(县级地下水录入版!BB7,1)="&lt;",REPLACE(县级地下水录入版!BB7,1,1,"")*1000 &amp; "L",1000*县级地下水录入版!BB7)</f>
        <v>0.3L</v>
      </c>
      <c r="BN7" s="86">
        <f>IF(LEFT(县级地下水录入版!BC7,1)="&lt;",REPLACE(县级地下水录入版!BC7,1,1,"") &amp; "L",县级地下水录入版!BC7)</f>
        <v>3.2000000000000002E-3</v>
      </c>
      <c r="BO7" s="86">
        <f>IF(LEFT(县级地下水录入版!BD7,1)="&lt;",REPLACE(县级地下水录入版!BD7,1,1,"") &amp; "L",县级地下水录入版!BD7)</f>
        <v>3.4099999999999998E-3</v>
      </c>
      <c r="BP7" s="86" t="str">
        <f>IF(LEFT(县级地下水录入版!BE7,1)="&lt;",REPLACE(县级地下水录入版!BE7,1,1,"") &amp; "L",县级地下水录入版!BE7)</f>
        <v>0.00007L</v>
      </c>
      <c r="BQ7" s="86">
        <f>IF(LEFT(县级地下水录入版!BF7,1)="&lt;",REPLACE(县级地下水录入版!BF7,1,1,"") &amp; "L",县级地下水录入版!BF7)</f>
        <v>4.0000000000000003E-5</v>
      </c>
      <c r="BR7" s="92" t="str">
        <f>IF(LEFT(县级地下水录入版!BG7,1)="&lt;",REPLACE(县级地下水录入版!BG7,1,1,"")*1000 &amp; "L",1000*县级地下水录入版!BG7)</f>
        <v>0.5L</v>
      </c>
      <c r="BS7" s="92" t="str">
        <f>IF(LEFT(县级地下水录入版!BH7,1)="&lt;",REPLACE(县级地下水录入版!BH7,1,1,"")*1000 &amp; "L",1000*县级地下水录入版!BH7)</f>
        <v>0.4L</v>
      </c>
      <c r="BT7" s="92">
        <f>IF(LEFT(县级地下水录入版!BI7,1)="&lt;",REPLACE(县级地下水录入版!BI7,1,1,"")*1000 &amp; "L",1000*县级地下水录入版!BI7)</f>
        <v>0</v>
      </c>
      <c r="BU7" s="92">
        <f>IF(LEFT(县级地下水录入版!BJ7,1)="&lt;",REPLACE(县级地下水录入版!BJ7,1,1,"")*1000 &amp; "L",1000*县级地下水录入版!BJ7)</f>
        <v>0</v>
      </c>
      <c r="BV7" s="92">
        <f>IF(LEFT(县级地下水录入版!BK7,1)="&lt;",REPLACE(县级地下水录入版!BK7,1,1,"")*1000 &amp; "L",1000*县级地下水录入版!BK7)</f>
        <v>0</v>
      </c>
      <c r="BW7" s="92" t="str">
        <f>IF(LEFT(县级地下水录入版!BL7,1)="&lt;",REPLACE(县级地下水录入版!BL7,1,1,"")*1000 &amp; "L",1000*县级地下水录入版!BL7)</f>
        <v>0.5L</v>
      </c>
      <c r="BX7" s="92" t="str">
        <f>IF(LEFT(县级地下水录入版!BM7,1)="&lt;",REPLACE(县级地下水录入版!BM7,1,1,"")*1000 &amp; "L",1000*县级地下水录入版!BM7)</f>
        <v>0.5L</v>
      </c>
      <c r="BY7" s="92" t="str">
        <f>IF(LEFT(县级地下水录入版!BN7,1)="&lt;",REPLACE(县级地下水录入版!BN7,1,1,"")*1000 &amp; "L",1000*县级地下水录入版!BN7)</f>
        <v>0.4L</v>
      </c>
      <c r="BZ7" s="92" t="str">
        <f>IF(LEFT(县级地下水录入版!BO7,1)="&lt;",REPLACE(县级地下水录入版!BO7,1,1,"")*1000 &amp; "L",1000*县级地下水录入版!BO7)</f>
        <v>0.4L</v>
      </c>
      <c r="CA7" s="92" t="str">
        <f>IF(LEFT(县级地下水录入版!BP7,1)="&lt;",REPLACE(县级地下水录入版!BP7,1,1,"")*1000 &amp; "L",1000*县级地下水录入版!BP7)</f>
        <v>0.4L</v>
      </c>
      <c r="CB7" s="92" t="str">
        <f>IF(LEFT(县级地下水录入版!BQ7,1)="&lt;",REPLACE(县级地下水录入版!BQ7,1,1,"")*1000 &amp; "L",1000*县级地下水录入版!BQ7)</f>
        <v>0.2L</v>
      </c>
      <c r="CC7" s="92" t="str">
        <f>IF(LEFT(县级地下水录入版!BR7,1)="&lt;",REPLACE(县级地下水录入版!BR7,1,1,"")*1000 &amp; "L",1000*县级地下水录入版!BR7)</f>
        <v>0.2L</v>
      </c>
      <c r="CD7" s="92" t="str">
        <f>IF(LEFT(县级地下水录入版!BS7,1)="&lt;",REPLACE(县级地下水录入版!BS7,1,1,"")*1000 &amp; "L",1000*县级地下水录入版!BS7)</f>
        <v>0.4L</v>
      </c>
      <c r="CE7" s="92" t="str">
        <f>IF(LEFT(县级地下水录入版!BT7,1)="&lt;",REPLACE(县级地下水录入版!BT7,1,1,"")*1000 &amp; "L",1000*县级地下水录入版!BT7)</f>
        <v>0.4L</v>
      </c>
      <c r="CF7" s="92">
        <f>IF(LEFT(县级地下水录入版!BU7,1)="&lt;",REPLACE(县级地下水录入版!BU7,1,1,"")*1000 &amp; "L",1000*县级地下水录入版!BU7)</f>
        <v>0</v>
      </c>
      <c r="CG7" s="92" t="str">
        <f>IF(LEFT(县级地下水录入版!BV7,1)="&lt;",REPLACE(县级地下水录入版!BV7,1,1,"")*1000 &amp; "L",1000*县级地下水录入版!BV7)</f>
        <v>0.3L</v>
      </c>
      <c r="CH7" s="92" t="str">
        <f>IF(LEFT(县级地下水录入版!BW7,1)="&lt;",REPLACE(县级地下水录入版!BW7,1,1,"")*1000 &amp; "L",1000*县级地下水录入版!BW7)</f>
        <v>0.5L</v>
      </c>
      <c r="CI7" s="92" t="str">
        <f>IF(LEFT(县级地下水录入版!BX7,1)="&lt;",REPLACE(县级地下水录入版!BX7,1,1,"")*1000 &amp; "L",1000*县级地下水录入版!BX7)</f>
        <v>0.2L</v>
      </c>
      <c r="CJ7" s="92" t="str">
        <f>IF(LEFT(县级地下水录入版!BY7,1)="&lt;",REPLACE(县级地下水录入版!BY7,1,1,"")*1000 &amp; "L",1000*县级地下水录入版!BY7)</f>
        <v>0.3L</v>
      </c>
      <c r="CK7" s="92">
        <f>IF(LEFT(县级地下水录入版!BZ7,1)="&lt;",REPLACE(县级地下水录入版!BZ7,1,1,"")*1000 &amp; "L",1000*县级地下水录入版!BZ7)</f>
        <v>0</v>
      </c>
      <c r="CL7" s="92">
        <f>IF(LEFT(县级地下水录入版!CA7,1)="&lt;",REPLACE(县级地下水录入版!CA7,1,1,"")*1000 &amp; "L",1000*县级地下水录入版!CA7)</f>
        <v>0</v>
      </c>
      <c r="CM7" s="92">
        <f>IF(LEFT(县级地下水录入版!CB7,1)="&lt;",REPLACE(县级地下水录入版!CB7,1,1,"")*1000 &amp; "L",1000*县级地下水录入版!CB7)</f>
        <v>0</v>
      </c>
      <c r="CN7" s="92">
        <f>IF(LEFT(县级地下水录入版!CC7,1)="&lt;",REPLACE(县级地下水录入版!CC7,1,1,"")*1000 &amp; "L",1000*县级地下水录入版!CC7)</f>
        <v>0</v>
      </c>
      <c r="CO7" s="92">
        <f>IF(LEFT(县级地下水录入版!CD7,1)="&lt;",REPLACE(县级地下水录入版!CD7,1,1,"")*1000 &amp; "L",1000*县级地下水录入版!CD7)</f>
        <v>0</v>
      </c>
      <c r="CP7" s="92" t="str">
        <f>IF(LEFT(县级地下水录入版!CE7,1)="&lt;",REPLACE(县级地下水录入版!CE7,1,1,"")*1000 &amp; "L",1000*县级地下水录入版!CE7)</f>
        <v>0.0014L</v>
      </c>
      <c r="CQ7" s="92">
        <f>IF(LEFT(县级地下水录入版!CF7,1)="&lt;",REPLACE(县级地下水录入版!CF7,1,1,"")*1000 &amp; "L",1000*县级地下水录入版!CF7)</f>
        <v>0</v>
      </c>
      <c r="CR7" s="92" t="str">
        <f>IF(LEFT(县级地下水录入版!CG7,1)="&lt;",REPLACE(县级地下水录入版!CG7,1,1,"")*1000 &amp; "L",1000*县级地下水录入版!CG7)</f>
        <v>0.4L</v>
      </c>
      <c r="CS7" s="92" t="str">
        <f>IF(LEFT(县级地下水录入版!CH7,1)="&lt;",REPLACE(县级地下水录入版!CH7,1,1,"")*1000 &amp; "L",1000*县级地下水录入版!CH7)</f>
        <v>0.04L</v>
      </c>
      <c r="CT7" s="92" t="str">
        <f>IF(LEFT(县级地下水录入版!CI7,1)="&lt;",REPLACE(县级地下水录入版!CI7,1,1,"")*1000 &amp; "L",1000*县级地下水录入版!CI7)</f>
        <v>0.03L</v>
      </c>
      <c r="CU7" s="92" t="str">
        <f>IF(LEFT(县级地下水录入版!CJ7,1)="&lt;",REPLACE(县级地下水录入版!CJ7,1,1,"")*1000 &amp; "L",1000*县级地下水录入版!CJ7)</f>
        <v>0.01L</v>
      </c>
      <c r="CV7" s="92" t="str">
        <f>IF(LEFT(县级地下水录入版!CK7,1)="&lt;",REPLACE(县级地下水录入版!CK7,1,1,"")*1000 &amp; "L",1000*县级地下水录入版!CK7)</f>
        <v>0.02L</v>
      </c>
      <c r="CW7" s="92" t="str">
        <f>IF(LEFT(县级地下水录入版!CL7,1)="&lt;",REPLACE(县级地下水录入版!CL7,1,1,"")*1000 &amp; "L",1000*县级地下水录入版!CL7)</f>
        <v>0.01L</v>
      </c>
      <c r="CX7" s="92">
        <f>IF(LEFT(县级地下水录入版!CM7,1)="&lt;",REPLACE(县级地下水录入版!CM7,1,1,"")*1000 &amp; "L",1000*县级地下水录入版!CM7)</f>
        <v>0</v>
      </c>
      <c r="CY7" s="92">
        <f>IF(LEFT(县级地下水录入版!CN7,1)="&lt;",REPLACE(县级地下水录入版!CN7,1,1,"")*1000 &amp; "L",1000*县级地下水录入版!CN7)</f>
        <v>0</v>
      </c>
      <c r="CZ7" s="92">
        <f>IF(LEFT(县级地下水录入版!CO7,1)="&lt;",REPLACE(县级地下水录入版!CO7,1,1,"")*1000 &amp; "L",1000*县级地下水录入版!CO7)</f>
        <v>0</v>
      </c>
      <c r="DA7" s="92" t="str">
        <f>IF(LEFT(县级地下水录入版!CP7,1)="&lt;",REPLACE(县级地下水录入版!CP7,1,1,"")*1000 &amp; "L",1000*县级地下水录入版!CP7)</f>
        <v>0.08L</v>
      </c>
      <c r="DB7" s="92" t="str">
        <f>IF(LEFT(县级地下水录入版!CQ7,1)="&lt;",REPLACE(县级地下水录入版!CQ7,1,1,"")*1000 &amp; "L",1000*县级地下水录入版!CQ7)</f>
        <v>0.12L</v>
      </c>
      <c r="DC7" s="92" t="str">
        <f>IF(LEFT(县级地下水录入版!CR7,1)="&lt;",REPLACE(县级地下水录入版!CR7,1,1,"")*1000 &amp; "L",1000*县级地下水录入版!CR7)</f>
        <v>0.08L</v>
      </c>
      <c r="DD7" s="92" t="str">
        <f>IF(LEFT(县级地下水录入版!CS7,1)="&lt;",REPLACE(县级地下水录入版!CS7,1,1,"")*1000 &amp; "L",1000*县级地下水录入版!CS7)</f>
        <v>0.06L</v>
      </c>
      <c r="DE7" s="92">
        <f>IF(LEFT(县级地下水录入版!CT7,1)="&lt;",REPLACE(县级地下水录入版!CT7,1,1,"")*1000 &amp; "L",1000*县级地下水录入版!CT7)</f>
        <v>0</v>
      </c>
      <c r="DF7" s="92" t="str">
        <f>IF(LEFT(县级地下水录入版!CU7,1)="&lt;",REPLACE(县级地下水录入版!CU7,1,1,"")*1000 &amp; "L",1000*县级地下水录入版!CU7)</f>
        <v>0.005L</v>
      </c>
      <c r="DG7" s="92">
        <f>IF(LEFT(县级地下水录入版!CV7,1)="&lt;",REPLACE(县级地下水录入版!CV7,1,1,"")*1000 &amp; "L",1000*县级地下水录入版!CV7)</f>
        <v>0</v>
      </c>
      <c r="DH7" s="92">
        <f>IF(LEFT(县级地下水录入版!CW7,1)="&lt;",REPLACE(县级地下水录入版!CW7,1,1,"")*1000 &amp; "L",1000*县级地下水录入版!CW7)</f>
        <v>0</v>
      </c>
      <c r="DI7" s="86">
        <f>IF(LEFT(县级地下水录入版!CX5,1)="&lt;",REPLACE(县级地下水录入版!CX5,1,1,"") &amp; "L",县级地下水录入版!CX5)</f>
        <v>0</v>
      </c>
      <c r="DJ7" s="86">
        <f>IF(LEFT(县级地下水录入版!CY5,1)="&lt;",REPLACE(县级地下水录入版!CY5,1,1,"") &amp; "L",县级地下水录入版!CY5)</f>
        <v>0</v>
      </c>
    </row>
    <row r="8" spans="1:114" s="34" customFormat="1" ht="20.100000000000001" customHeight="1">
      <c r="A8" s="15" t="s">
        <v>157</v>
      </c>
      <c r="B8" s="16">
        <v>450000</v>
      </c>
      <c r="C8" s="15" t="s">
        <v>158</v>
      </c>
      <c r="D8" s="16">
        <v>450100</v>
      </c>
      <c r="E8" s="15" t="s">
        <v>171</v>
      </c>
      <c r="F8" s="17">
        <v>450124</v>
      </c>
      <c r="G8" s="15" t="s">
        <v>161</v>
      </c>
      <c r="H8" s="15" t="s">
        <v>172</v>
      </c>
      <c r="I8" s="16"/>
      <c r="J8" s="15" t="s">
        <v>164</v>
      </c>
      <c r="K8" s="15" t="s">
        <v>165</v>
      </c>
      <c r="L8" s="15">
        <v>108.10206599999999</v>
      </c>
      <c r="M8" s="15">
        <v>23.421012999999999</v>
      </c>
      <c r="N8" s="89"/>
      <c r="O8" s="87" t="str">
        <f>县级地下水录入版!D8</f>
        <v>2020年6月8日11:30</v>
      </c>
      <c r="P8" s="87"/>
      <c r="Q8" s="86" t="str">
        <f>IF(LEFT(县级地下水录入版!F8,1)="&lt;",REPLACE(县级地下水录入版!F8,1,1,"") &amp; "L",县级地下水录入版!F8)</f>
        <v>6</v>
      </c>
      <c r="R8" s="86" t="str">
        <f>IF(LEFT(县级地下水录入版!G8,1)="&lt;",REPLACE(县级地下水录入版!G8,1,1,"") &amp; "L",县级地下水录入版!G8)</f>
        <v>0（无）</v>
      </c>
      <c r="S8" s="86" t="str">
        <f>IF(LEFT(县级地下水录入版!H8,1)="&lt;",REPLACE(县级地下水录入版!H8,1,1,"") &amp; "L",县级地下水录入版!H8)</f>
        <v>18.2</v>
      </c>
      <c r="T8" s="86" t="str">
        <f>IF(LEFT(县级地下水录入版!I8,1)="&lt;",REPLACE(县级地下水录入版!I8,1,1,"") &amp; "L",县级地下水录入版!I8)</f>
        <v>无</v>
      </c>
      <c r="U8" s="86" t="str">
        <f>IF(LEFT(县级地下水录入版!J8,1)="&lt;",REPLACE(县级地下水录入版!J8,1,1,"") &amp; "L",县级地下水录入版!J8)</f>
        <v>7.56</v>
      </c>
      <c r="V8" s="86">
        <f>IF(LEFT(县级地下水录入版!K8,1)="&lt;",REPLACE(县级地下水录入版!K8,1,1,"") &amp; "L",县级地下水录入版!K8)</f>
        <v>190</v>
      </c>
      <c r="W8" s="86">
        <f>IF(LEFT(县级地下水录入版!L8,1)="&lt;",REPLACE(县级地下水录入版!L8,1,1,"") &amp; "L",县级地下水录入版!L8)</f>
        <v>250</v>
      </c>
      <c r="X8" s="86" t="str">
        <f>IF(LEFT(县级地下水录入版!M8,1)="&lt;",REPLACE(县级地下水录入版!M8,1,1,"") &amp; "L",县级地下水录入版!M8)</f>
        <v>12.0</v>
      </c>
      <c r="Y8" s="86">
        <f>IF(LEFT(县级地下水录入版!N8,1)="&lt;",REPLACE(县级地下水录入版!N8,1,1,"") &amp; "L",县级地下水录入版!N8)</f>
        <v>6.18</v>
      </c>
      <c r="Z8" s="86">
        <f>IF(LEFT(县级地下水录入版!O8,1)="&lt;",REPLACE(县级地下水录入版!O8,1,1,"") &amp; "L",县级地下水录入版!O8)</f>
        <v>2.3E-3</v>
      </c>
      <c r="AA8" s="86">
        <f>IF(LEFT(县级地下水录入版!P8,1)="&lt;",REPLACE(县级地下水录入版!P8,1,1,"") &amp; "L",县级地下水录入版!P8)</f>
        <v>1.07E-3</v>
      </c>
      <c r="AB8" s="86">
        <f>IF(LEFT(县级地下水录入版!Q8,1)="&lt;",REPLACE(县级地下水录入版!Q8,1,1,"") &amp; "L",县级地下水录入版!Q8)</f>
        <v>3.6999999999999999E-4</v>
      </c>
      <c r="AC8" s="86" t="str">
        <f>IF(LEFT(县级地下水录入版!R8,1)="&lt;",REPLACE(县级地下水录入版!R8,1,1,"") &amp; "L",县级地下水录入版!R8)</f>
        <v>0.0008L</v>
      </c>
      <c r="AD8" s="86">
        <f>IF(LEFT(县级地下水录入版!S8,1)="&lt;",REPLACE(县级地下水录入版!S8,1,1,"") &amp; "L",县级地下水录入版!S8)</f>
        <v>3.82E-3</v>
      </c>
      <c r="AE8" s="86" t="str">
        <f>IF(LEFT(县级地下水录入版!T8,1)="&lt;",REPLACE(县级地下水录入版!T8,1,1,"") &amp; "L",县级地下水录入版!T8)</f>
        <v>0.00005</v>
      </c>
      <c r="AF8" s="86" t="str">
        <f>IF(LEFT(县级地下水录入版!U8,1)="&lt;",REPLACE(县级地下水录入版!U8,1,1,"") &amp; "L",县级地下水录入版!U8)</f>
        <v>0.002L</v>
      </c>
      <c r="AG8" s="86" t="str">
        <f>IF(LEFT(县级地下水录入版!V8,1)="&lt;",REPLACE(县级地下水录入版!V8,1,1,"") &amp; "L",县级地下水录入版!V8)</f>
        <v>0.05L</v>
      </c>
      <c r="AH8" s="86">
        <f>IF(LEFT(县级地下水录入版!W8,1)="&lt;",REPLACE(县级地下水录入版!W8,1,1,"") &amp; "L",县级地下水录入版!W8)</f>
        <v>0.8</v>
      </c>
      <c r="AI8" s="86">
        <f>IF(LEFT(县级地下水录入版!X8,1)="&lt;",REPLACE(县级地下水录入版!X8,1,1,"") &amp; "L",县级地下水录入版!X8)</f>
        <v>0</v>
      </c>
      <c r="AJ8" s="86">
        <f>IF(LEFT(县级地下水录入版!Y8,1)="&lt;",REPLACE(县级地下水录入版!Y8,1,1,"") &amp; "L",县级地下水录入版!Y8)</f>
        <v>4.5599999999999996</v>
      </c>
      <c r="AK8" s="86">
        <f>IF(LEFT(县级地下水录入版!Z8,1)="&lt;",REPLACE(县级地下水录入版!Z8,1,1,"") &amp; "L",县级地下水录入版!Z8)</f>
        <v>3.5000000000000003E-2</v>
      </c>
      <c r="AL8" s="86">
        <f>IF(LEFT(县级地下水录入版!AA8,1)="&lt;",REPLACE(县级地下水录入版!AA8,1,1,"") &amp; "L",县级地下水录入版!AA8)</f>
        <v>9.0999999999999998E-2</v>
      </c>
      <c r="AM8" s="86">
        <f>IF(LEFT(县级地下水录入版!AB8,1)="&lt;",REPLACE(县级地下水录入版!AB8,1,1,"") &amp; "L",县级地下水录入版!AB8)</f>
        <v>7.9000000000000001E-2</v>
      </c>
      <c r="AN8" s="86">
        <f>IF(LEFT(县级地下水录入版!AC8,1)="&lt;",REPLACE(县级地下水录入版!AC8,1,1,"") &amp; "L",县级地下水录入版!AC8)</f>
        <v>0</v>
      </c>
      <c r="AO8" s="86" t="str">
        <f>IF(LEFT(县级地下水录入版!AD8,1)="&lt;",REPLACE(县级地下水录入版!AD8,1,1,"") &amp; "L",县级地下水录入版!AD8)</f>
        <v>0.001L</v>
      </c>
      <c r="AP8" s="86" t="str">
        <f>IF(LEFT(县级地下水录入版!AE8,1)="&lt;",REPLACE(县级地下水录入版!AE8,1,1,"") &amp; "L",县级地下水录入版!AE8)</f>
        <v>0.00001L</v>
      </c>
      <c r="AQ8" s="86">
        <f>IF(LEFT(县级地下水录入版!AF8,1)="&lt;",REPLACE(县级地下水录入版!AF8,1,1,"") &amp; "L",县级地下水录入版!AF8)</f>
        <v>6.4000000000000005E-4</v>
      </c>
      <c r="AR8" s="86">
        <f>IF(LEFT(县级地下水录入版!AG8,1)="&lt;",REPLACE(县级地下水录入版!AG8,1,1,"") &amp; "L",县级地下水录入版!AG8)</f>
        <v>9.3999999999999997E-4</v>
      </c>
      <c r="AS8" s="86" t="str">
        <f>IF(LEFT(县级地下水录入版!AH8,1)="&lt;",REPLACE(县级地下水录入版!AH8,1,1,"") &amp; "L",县级地下水录入版!AH8)</f>
        <v>0.00006L</v>
      </c>
      <c r="AT8" s="86" t="str">
        <f>IF(LEFT(县级地下水录入版!AI8,1)="&lt;",REPLACE(县级地下水录入版!AI8,1,1,"") &amp; "L",县级地下水录入版!AI8)</f>
        <v>0.004L</v>
      </c>
      <c r="AU8" s="86" t="str">
        <f>IF(LEFT(县级地下水录入版!AJ8,1)="&lt;",REPLACE(县级地下水录入版!AJ8,1,1,"") &amp; "L",县级地下水录入版!AJ8)</f>
        <v>0.00007L</v>
      </c>
      <c r="AV8" s="86" t="str">
        <f>IF(LEFT(县级地下水录入版!AK8,1)="&lt;",REPLACE(县级地下水录入版!AK8,1,1,"") &amp; "L",县级地下水录入版!AK8)</f>
        <v>0.00003L</v>
      </c>
      <c r="AW8" s="86">
        <f>IF(LEFT(县级地下水录入版!AL8,1)="&lt;",REPLACE(县级地下水录入版!AL8,1,1,"") &amp; "L",县级地下水录入版!AL8)</f>
        <v>9.4999999999999998E-3</v>
      </c>
      <c r="AX8" s="86" t="str">
        <f>IF(LEFT(县级地下水录入版!AM8,1)="&lt;",REPLACE(县级地下水录入版!AM8,1,1,"") &amp; "L",县级地下水录入版!AM8)</f>
        <v>0.00007L</v>
      </c>
      <c r="AY8" s="92" t="str">
        <f>IF(LEFT(县级地下水录入版!AN8,1)="&lt;",REPLACE(县级地下水录入版!AN8,1,1,"")*1000 &amp; "L",1000*县级地下水录入版!AN8)</f>
        <v>0.02L</v>
      </c>
      <c r="AZ8" s="92" t="str">
        <f>IF(LEFT(县级地下水录入版!AO8,1)="&lt;",REPLACE(县级地下水录入版!AO8,1,1,"")*1000 &amp; "L",1000*县级地下水录入版!AO8)</f>
        <v>0.01L</v>
      </c>
      <c r="BA8" s="86">
        <f>IF(LEFT(县级地下水录入版!AP8,1)="&lt;",REPLACE(县级地下水录入版!AP8,1,1,"") &amp; "L",县级地下水录入版!AP8)</f>
        <v>0</v>
      </c>
      <c r="BB8" s="86" t="str">
        <f>IF(LEFT(县级地下水录入版!AQ8,1)="&lt;",REPLACE(县级地下水录入版!AQ8,1,1,"") &amp; "L",县级地下水录入版!AQ8)</f>
        <v>1.7×106</v>
      </c>
      <c r="BC8" s="86">
        <f>IF(LEFT(县级地下水录入版!AR8,1)="&lt;",REPLACE(县级地下水录入版!AR8,1,1,"") &amp; "L",县级地下水录入版!AR8)</f>
        <v>0</v>
      </c>
      <c r="BD8" s="86" t="str">
        <f>IF(LEFT(县级地下水录入版!AS8,1)="&lt;",REPLACE(县级地下水录入版!AS8,1,1,"") &amp; "L",县级地下水录入版!AS8)</f>
        <v>4.2×104</v>
      </c>
      <c r="BE8" s="86" t="str">
        <f>IF(LEFT(县级地下水录入版!AT8,1)="&lt;",REPLACE(县级地下水录入版!AT8,1,1,"") &amp; "L",县级地下水录入版!AT8)</f>
        <v>1.6×10-2L</v>
      </c>
      <c r="BF8" s="86" t="str">
        <f>IF(LEFT(县级地下水录入版!AU8,1)="&lt;",REPLACE(县级地下水录入版!AU8,1,1,"") &amp; "L",县级地下水录入版!AU8)</f>
        <v>9.1×10-2</v>
      </c>
      <c r="BG8" s="86">
        <f>IF(LEFT(县级地下水录入版!AV8,1)="&lt;",REPLACE(县级地下水录入版!AV8,1,1,"") &amp; "L",县级地下水录入版!AV8)</f>
        <v>1.1900000000000001E-2</v>
      </c>
      <c r="BH8" s="86" t="str">
        <f>IF(LEFT(县级地下水录入版!AW8,1)="&lt;",REPLACE(县级地下水录入版!AW8,1,1,"") &amp; "L",县级地下水录入版!AW8)</f>
        <v>0.005L</v>
      </c>
      <c r="BI8" s="86">
        <f>IF(LEFT(县级地下水录入版!AX8,1)="&lt;",REPLACE(县级地下水录入版!AX8,1,1,"") &amp; "L",县级地下水录入版!AX8)</f>
        <v>3.58</v>
      </c>
      <c r="BJ8" s="92" t="str">
        <f>IF(LEFT(县级地下水录入版!AY8,1)="&lt;",REPLACE(县级地下水录入版!AY8,1,1,"")*1000 &amp; "L",1000*县级地下水录入版!AY8)</f>
        <v>0.4L</v>
      </c>
      <c r="BK8" s="92" t="str">
        <f>IF(LEFT(县级地下水录入版!AZ8,1)="&lt;",REPLACE(县级地下水录入版!AZ8,1,1,"")*1000 &amp; "L",1000*县级地下水录入版!AZ8)</f>
        <v>0.4L</v>
      </c>
      <c r="BL8" s="92" t="str">
        <f>IF(LEFT(县级地下水录入版!BA8,1)="&lt;",REPLACE(县级地下水录入版!BA8,1,1,"")*1000 &amp; "L",1000*县级地下水录入版!BA8)</f>
        <v>0.4L</v>
      </c>
      <c r="BM8" s="92" t="str">
        <f>IF(LEFT(县级地下水录入版!BB8,1)="&lt;",REPLACE(县级地下水录入版!BB8,1,1,"")*1000 &amp; "L",1000*县级地下水录入版!BB8)</f>
        <v>0.3L</v>
      </c>
      <c r="BN8" s="86" t="str">
        <f>IF(LEFT(县级地下水录入版!BC8,1)="&lt;",REPLACE(县级地下水录入版!BC8,1,1,"") &amp; "L",县级地下水录入版!BC8)</f>
        <v>0.0060</v>
      </c>
      <c r="BO8" s="86">
        <f>IF(LEFT(县级地下水录入版!BD8,1)="&lt;",REPLACE(县级地下水录入版!BD8,1,1,"") &amp; "L",县级地下水录入版!BD8)</f>
        <v>1.39E-3</v>
      </c>
      <c r="BP8" s="86" t="str">
        <f>IF(LEFT(县级地下水录入版!BE8,1)="&lt;",REPLACE(县级地下水录入版!BE8,1,1,"") &amp; "L",县级地下水录入版!BE8)</f>
        <v>0.00007L</v>
      </c>
      <c r="BQ8" s="86" t="str">
        <f>IF(LEFT(县级地下水录入版!BF8,1)="&lt;",REPLACE(县级地下水录入版!BF8,1,1,"") &amp; "L",县级地下水录入版!BF8)</f>
        <v>0.00001L</v>
      </c>
      <c r="BR8" s="92" t="str">
        <f>IF(LEFT(县级地下水录入版!BG8,1)="&lt;",REPLACE(县级地下水录入版!BG8,1,1,"")*1000 &amp; "L",1000*县级地下水录入版!BG8)</f>
        <v>0.5L</v>
      </c>
      <c r="BS8" s="92" t="str">
        <f>IF(LEFT(县级地下水录入版!BH8,1)="&lt;",REPLACE(县级地下水录入版!BH8,1,1,"")*1000 &amp; "L",1000*县级地下水录入版!BH8)</f>
        <v>0.4L</v>
      </c>
      <c r="BT8" s="92">
        <f>IF(LEFT(县级地下水录入版!BI8,1)="&lt;",REPLACE(县级地下水录入版!BI8,1,1,"")*1000 &amp; "L",1000*县级地下水录入版!BI8)</f>
        <v>0</v>
      </c>
      <c r="BU8" s="92">
        <f>IF(LEFT(县级地下水录入版!BJ8,1)="&lt;",REPLACE(县级地下水录入版!BJ8,1,1,"")*1000 &amp; "L",1000*县级地下水录入版!BJ8)</f>
        <v>0</v>
      </c>
      <c r="BV8" s="92">
        <f>IF(LEFT(县级地下水录入版!BK8,1)="&lt;",REPLACE(县级地下水录入版!BK8,1,1,"")*1000 &amp; "L",1000*县级地下水录入版!BK8)</f>
        <v>0</v>
      </c>
      <c r="BW8" s="92" t="str">
        <f>IF(LEFT(县级地下水录入版!BL8,1)="&lt;",REPLACE(县级地下水录入版!BL8,1,1,"")*1000 &amp; "L",1000*县级地下水录入版!BL8)</f>
        <v>0.5L</v>
      </c>
      <c r="BX8" s="92" t="str">
        <f>IF(LEFT(县级地下水录入版!BM8,1)="&lt;",REPLACE(县级地下水录入版!BM8,1,1,"")*1000 &amp; "L",1000*县级地下水录入版!BM8)</f>
        <v>0.5L</v>
      </c>
      <c r="BY8" s="92" t="str">
        <f>IF(LEFT(县级地下水录入版!BN8,1)="&lt;",REPLACE(县级地下水录入版!BN8,1,1,"")*1000 &amp; "L",1000*县级地下水录入版!BN8)</f>
        <v>0.4L</v>
      </c>
      <c r="BZ8" s="92" t="str">
        <f>IF(LEFT(县级地下水录入版!BO8,1)="&lt;",REPLACE(县级地下水录入版!BO8,1,1,"")*1000 &amp; "L",1000*县级地下水录入版!BO8)</f>
        <v>0.4L</v>
      </c>
      <c r="CA8" s="92" t="str">
        <f>IF(LEFT(县级地下水录入版!BP8,1)="&lt;",REPLACE(县级地下水录入版!BP8,1,1,"")*1000 &amp; "L",1000*县级地下水录入版!BP8)</f>
        <v>0.4L</v>
      </c>
      <c r="CB8" s="92" t="str">
        <f>IF(LEFT(县级地下水录入版!BQ8,1)="&lt;",REPLACE(县级地下水录入版!BQ8,1,1,"")*1000 &amp; "L",1000*县级地下水录入版!BQ8)</f>
        <v>0.2L</v>
      </c>
      <c r="CC8" s="92" t="str">
        <f>IF(LEFT(县级地下水录入版!BR8,1)="&lt;",REPLACE(县级地下水录入版!BR8,1,1,"")*1000 &amp; "L",1000*县级地下水录入版!BR8)</f>
        <v>0.2L</v>
      </c>
      <c r="CD8" s="92" t="str">
        <f>IF(LEFT(县级地下水录入版!BS8,1)="&lt;",REPLACE(县级地下水录入版!BS8,1,1,"")*1000 &amp; "L",1000*县级地下水录入版!BS8)</f>
        <v>0.4L</v>
      </c>
      <c r="CE8" s="92" t="str">
        <f>IF(LEFT(县级地下水录入版!BT8,1)="&lt;",REPLACE(县级地下水录入版!BT8,1,1,"")*1000 &amp; "L",1000*县级地下水录入版!BT8)</f>
        <v>0.4L</v>
      </c>
      <c r="CF8" s="92">
        <f>IF(LEFT(县级地下水录入版!BU8,1)="&lt;",REPLACE(县级地下水录入版!BU8,1,1,"")*1000 &amp; "L",1000*县级地下水录入版!BU8)</f>
        <v>0</v>
      </c>
      <c r="CG8" s="92" t="str">
        <f>IF(LEFT(县级地下水录入版!BV8,1)="&lt;",REPLACE(县级地下水录入版!BV8,1,1,"")*1000 &amp; "L",1000*县级地下水录入版!BV8)</f>
        <v>0.3L</v>
      </c>
      <c r="CH8" s="92" t="str">
        <f>IF(LEFT(县级地下水录入版!BW8,1)="&lt;",REPLACE(县级地下水录入版!BW8,1,1,"")*1000 &amp; "L",1000*县级地下水录入版!BW8)</f>
        <v>0.5L</v>
      </c>
      <c r="CI8" s="92" t="str">
        <f>IF(LEFT(县级地下水录入版!BX8,1)="&lt;",REPLACE(县级地下水录入版!BX8,1,1,"")*1000 &amp; "L",1000*县级地下水录入版!BX8)</f>
        <v>0.2L</v>
      </c>
      <c r="CJ8" s="92" t="str">
        <f>IF(LEFT(县级地下水录入版!BY8,1)="&lt;",REPLACE(县级地下水录入版!BY8,1,1,"")*1000 &amp; "L",1000*县级地下水录入版!BY8)</f>
        <v>0.3L</v>
      </c>
      <c r="CK8" s="92">
        <f>IF(LEFT(县级地下水录入版!BZ8,1)="&lt;",REPLACE(县级地下水录入版!BZ8,1,1,"")*1000 &amp; "L",1000*县级地下水录入版!BZ8)</f>
        <v>0</v>
      </c>
      <c r="CL8" s="92">
        <f>IF(LEFT(县级地下水录入版!CA8,1)="&lt;",REPLACE(县级地下水录入版!CA8,1,1,"")*1000 &amp; "L",1000*县级地下水录入版!CA8)</f>
        <v>0</v>
      </c>
      <c r="CM8" s="92">
        <f>IF(LEFT(县级地下水录入版!CB8,1)="&lt;",REPLACE(县级地下水录入版!CB8,1,1,"")*1000 &amp; "L",1000*县级地下水录入版!CB8)</f>
        <v>0</v>
      </c>
      <c r="CN8" s="92">
        <f>IF(LEFT(县级地下水录入版!CC8,1)="&lt;",REPLACE(县级地下水录入版!CC8,1,1,"")*1000 &amp; "L",1000*县级地下水录入版!CC8)</f>
        <v>0</v>
      </c>
      <c r="CO8" s="92">
        <f>IF(LEFT(县级地下水录入版!CD8,1)="&lt;",REPLACE(县级地下水录入版!CD8,1,1,"")*1000 &amp; "L",1000*县级地下水录入版!CD8)</f>
        <v>0</v>
      </c>
      <c r="CP8" s="92" t="str">
        <f>IF(LEFT(县级地下水录入版!CE8,1)="&lt;",REPLACE(县级地下水录入版!CE8,1,1,"")*1000 &amp; "L",1000*县级地下水录入版!CE8)</f>
        <v>0.0014L</v>
      </c>
      <c r="CQ8" s="92">
        <f>IF(LEFT(县级地下水录入版!CF8,1)="&lt;",REPLACE(县级地下水录入版!CF8,1,1,"")*1000 &amp; "L",1000*县级地下水录入版!CF8)</f>
        <v>0</v>
      </c>
      <c r="CR8" s="92" t="str">
        <f>IF(LEFT(县级地下水录入版!CG8,1)="&lt;",REPLACE(县级地下水录入版!CG8,1,1,"")*1000 &amp; "L",1000*县级地下水录入版!CG8)</f>
        <v>0.4L</v>
      </c>
      <c r="CS8" s="92" t="str">
        <f>IF(LEFT(县级地下水录入版!CH8,1)="&lt;",REPLACE(县级地下水录入版!CH8,1,1,"")*1000 &amp; "L",1000*县级地下水录入版!CH8)</f>
        <v>0.04L</v>
      </c>
      <c r="CT8" s="92" t="str">
        <f>IF(LEFT(县级地下水录入版!CI8,1)="&lt;",REPLACE(县级地下水录入版!CI8,1,1,"")*1000 &amp; "L",1000*县级地下水录入版!CI8)</f>
        <v>0.03L</v>
      </c>
      <c r="CU8" s="92" t="str">
        <f>IF(LEFT(县级地下水录入版!CJ8,1)="&lt;",REPLACE(县级地下水录入版!CJ8,1,1,"")*1000 &amp; "L",1000*县级地下水录入版!CJ8)</f>
        <v>0.01L</v>
      </c>
      <c r="CV8" s="92" t="str">
        <f>IF(LEFT(县级地下水录入版!CK8,1)="&lt;",REPLACE(县级地下水录入版!CK8,1,1,"")*1000 &amp; "L",1000*县级地下水录入版!CK8)</f>
        <v>0.02L</v>
      </c>
      <c r="CW8" s="92" t="str">
        <f>IF(LEFT(县级地下水录入版!CL8,1)="&lt;",REPLACE(县级地下水录入版!CL8,1,1,"")*1000 &amp; "L",1000*县级地下水录入版!CL8)</f>
        <v>0.01L</v>
      </c>
      <c r="CX8" s="92">
        <f>IF(LEFT(县级地下水录入版!CM8,1)="&lt;",REPLACE(县级地下水录入版!CM8,1,1,"")*1000 &amp; "L",1000*县级地下水录入版!CM8)</f>
        <v>0</v>
      </c>
      <c r="CY8" s="92">
        <f>IF(LEFT(县级地下水录入版!CN8,1)="&lt;",REPLACE(县级地下水录入版!CN8,1,1,"")*1000 &amp; "L",1000*县级地下水录入版!CN8)</f>
        <v>0</v>
      </c>
      <c r="CZ8" s="92">
        <f>IF(LEFT(县级地下水录入版!CO8,1)="&lt;",REPLACE(县级地下水录入版!CO8,1,1,"")*1000 &amp; "L",1000*县级地下水录入版!CO8)</f>
        <v>0</v>
      </c>
      <c r="DA8" s="92" t="str">
        <f>IF(LEFT(县级地下水录入版!CP8,1)="&lt;",REPLACE(县级地下水录入版!CP8,1,1,"")*1000 &amp; "L",1000*县级地下水录入版!CP8)</f>
        <v>0.08L</v>
      </c>
      <c r="DB8" s="92" t="str">
        <f>IF(LEFT(县级地下水录入版!CQ8,1)="&lt;",REPLACE(县级地下水录入版!CQ8,1,1,"")*1000 &amp; "L",1000*县级地下水录入版!CQ8)</f>
        <v>0.12L</v>
      </c>
      <c r="DC8" s="92" t="str">
        <f>IF(LEFT(县级地下水录入版!CR8,1)="&lt;",REPLACE(县级地下水录入版!CR8,1,1,"")*1000 &amp; "L",1000*县级地下水录入版!CR8)</f>
        <v>0.08L</v>
      </c>
      <c r="DD8" s="92" t="str">
        <f>IF(LEFT(县级地下水录入版!CS8,1)="&lt;",REPLACE(县级地下水录入版!CS8,1,1,"")*1000 &amp; "L",1000*县级地下水录入版!CS8)</f>
        <v>0.06L</v>
      </c>
      <c r="DE8" s="92">
        <f>IF(LEFT(县级地下水录入版!CT8,1)="&lt;",REPLACE(县级地下水录入版!CT8,1,1,"")*1000 &amp; "L",1000*县级地下水录入版!CT8)</f>
        <v>0</v>
      </c>
      <c r="DF8" s="92" t="str">
        <f>IF(LEFT(县级地下水录入版!CU8,1)="&lt;",REPLACE(县级地下水录入版!CU8,1,1,"")*1000 &amp; "L",1000*县级地下水录入版!CU8)</f>
        <v>0.005L</v>
      </c>
      <c r="DG8" s="92">
        <f>IF(LEFT(县级地下水录入版!CV8,1)="&lt;",REPLACE(县级地下水录入版!CV8,1,1,"")*1000 &amp; "L",1000*县级地下水录入版!CV8)</f>
        <v>0</v>
      </c>
      <c r="DH8" s="92">
        <f>IF(LEFT(县级地下水录入版!CW8,1)="&lt;",REPLACE(县级地下水录入版!CW8,1,1,"")*1000 &amp; "L",1000*县级地下水录入版!CW8)</f>
        <v>0</v>
      </c>
      <c r="DI8" s="86">
        <f>IF(LEFT(县级地下水录入版!CX8,1)="&lt;",REPLACE(县级地下水录入版!CX8,1,1,"") &amp; "L",县级地下水录入版!CX8)</f>
        <v>0</v>
      </c>
      <c r="DJ8" s="90" t="s">
        <v>231</v>
      </c>
    </row>
    <row r="9" spans="1:114" ht="20.100000000000001" customHeight="1">
      <c r="A9" s="3"/>
      <c r="B9" s="3"/>
      <c r="C9" s="3"/>
      <c r="D9" s="3"/>
      <c r="G9" s="3"/>
      <c r="H9" s="3"/>
      <c r="I9" s="3"/>
      <c r="J9" s="3"/>
      <c r="K9" s="3"/>
      <c r="L9" s="3"/>
      <c r="M9" s="3"/>
      <c r="N9" s="3"/>
      <c r="O9" s="3"/>
      <c r="P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C9" s="3"/>
      <c r="BE9" s="3"/>
      <c r="BF9" s="3"/>
      <c r="DI9" s="3"/>
      <c r="DJ9" s="3"/>
    </row>
    <row r="10" spans="1:114" ht="20.100000000000001" customHeight="1">
      <c r="A10" s="3"/>
      <c r="B10" s="3"/>
      <c r="C10" s="3"/>
      <c r="D10" s="3"/>
      <c r="G10" s="3"/>
      <c r="H10" s="3"/>
      <c r="I10" s="3"/>
      <c r="J10" s="3"/>
      <c r="K10" s="3"/>
      <c r="L10" s="3"/>
      <c r="M10" s="3"/>
      <c r="N10" s="3"/>
      <c r="O10" s="3"/>
      <c r="P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C10" s="3"/>
      <c r="BE10" s="3"/>
      <c r="BF10" s="3"/>
      <c r="DI10" s="3"/>
      <c r="DJ10" s="3"/>
    </row>
    <row r="11" spans="1:114" ht="20.100000000000001" customHeight="1">
      <c r="A11" s="3"/>
      <c r="B11" s="3"/>
      <c r="C11" s="3"/>
      <c r="D11" s="3"/>
      <c r="G11" s="3"/>
      <c r="H11" s="3"/>
      <c r="I11" s="3"/>
      <c r="J11" s="3"/>
      <c r="K11" s="3"/>
      <c r="L11" s="3"/>
      <c r="M11" s="3"/>
      <c r="N11" s="3"/>
      <c r="O11" s="3"/>
      <c r="P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C11" s="3"/>
      <c r="BE11" s="3"/>
      <c r="BF11" s="3"/>
      <c r="DI11" s="3"/>
      <c r="DJ11" s="3"/>
    </row>
    <row r="12" spans="1:114" ht="20.100000000000001" customHeight="1">
      <c r="A12" s="3"/>
      <c r="B12" s="3"/>
      <c r="C12" s="3"/>
      <c r="D12" s="3"/>
      <c r="G12" s="3"/>
      <c r="H12" s="3"/>
      <c r="I12" s="3"/>
      <c r="J12" s="3"/>
      <c r="K12" s="3"/>
      <c r="L12" s="3"/>
      <c r="M12" s="3"/>
      <c r="N12" s="3"/>
      <c r="O12" s="3"/>
      <c r="P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C12" s="3"/>
      <c r="BE12" s="3"/>
      <c r="BF12" s="3"/>
      <c r="DI12" s="3"/>
      <c r="DJ12" s="3"/>
    </row>
    <row r="13" spans="1:114" ht="20.100000000000001" customHeight="1">
      <c r="A13" s="3"/>
      <c r="B13" s="3"/>
      <c r="C13" s="3"/>
      <c r="D13" s="3"/>
      <c r="G13" s="3"/>
      <c r="H13" s="3"/>
      <c r="I13" s="3"/>
      <c r="J13" s="3"/>
      <c r="K13" s="3"/>
      <c r="L13" s="3"/>
      <c r="M13" s="3"/>
      <c r="N13" s="3"/>
      <c r="O13" s="3"/>
      <c r="P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C13" s="3"/>
      <c r="BE13" s="3"/>
      <c r="BF13" s="3"/>
      <c r="DI13" s="3"/>
      <c r="DJ13" s="3"/>
    </row>
    <row r="14" spans="1:114" ht="20.100000000000001" customHeight="1">
      <c r="A14" s="3"/>
      <c r="B14" s="3"/>
      <c r="C14" s="3"/>
      <c r="D14" s="3"/>
      <c r="G14" s="3"/>
      <c r="H14" s="3"/>
      <c r="I14" s="3"/>
      <c r="J14" s="3"/>
      <c r="K14" s="3"/>
      <c r="L14" s="3"/>
      <c r="M14" s="3"/>
      <c r="N14" s="3"/>
      <c r="O14" s="3"/>
      <c r="P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C14" s="3"/>
      <c r="BE14" s="3"/>
      <c r="BF14" s="3"/>
      <c r="DI14" s="3"/>
      <c r="DJ14" s="3"/>
    </row>
    <row r="15" spans="1:114" ht="20.100000000000001" customHeight="1">
      <c r="A15" s="3"/>
      <c r="B15" s="3"/>
      <c r="C15" s="3"/>
      <c r="D15" s="3"/>
      <c r="G15" s="3"/>
      <c r="H15" s="3"/>
      <c r="I15" s="3"/>
      <c r="J15" s="3"/>
      <c r="K15" s="3"/>
      <c r="L15" s="3"/>
      <c r="M15" s="3"/>
      <c r="N15" s="3"/>
      <c r="O15" s="3"/>
      <c r="P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C15" s="3"/>
      <c r="BE15" s="3"/>
      <c r="BF15" s="3"/>
      <c r="DI15" s="3"/>
      <c r="DJ15" s="3"/>
    </row>
    <row r="16" spans="1:114" ht="20.100000000000001" customHeight="1">
      <c r="A16" s="3"/>
      <c r="B16" s="3"/>
      <c r="C16" s="3"/>
      <c r="D16" s="3"/>
      <c r="G16" s="3"/>
      <c r="H16" s="3"/>
      <c r="I16" s="3"/>
      <c r="J16" s="3"/>
      <c r="K16" s="3"/>
      <c r="L16" s="3"/>
      <c r="M16" s="3"/>
      <c r="N16" s="3"/>
      <c r="O16" s="3"/>
      <c r="P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C16" s="3"/>
      <c r="BE16" s="3"/>
      <c r="BF16" s="3"/>
      <c r="DI16" s="3"/>
      <c r="DJ16" s="3"/>
    </row>
    <row r="17" spans="1:114" ht="20.100000000000001" customHeight="1">
      <c r="A17" s="3"/>
      <c r="B17" s="3"/>
      <c r="C17" s="3"/>
      <c r="D17" s="3"/>
      <c r="G17" s="3"/>
      <c r="H17" s="3"/>
      <c r="I17" s="3"/>
      <c r="J17" s="3"/>
      <c r="K17" s="3"/>
      <c r="L17" s="3"/>
      <c r="M17" s="3"/>
      <c r="N17" s="3"/>
      <c r="O17" s="3"/>
      <c r="P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C17" s="3"/>
      <c r="BE17" s="3"/>
      <c r="BF17" s="3"/>
      <c r="DI17" s="3"/>
      <c r="DJ17" s="3"/>
    </row>
    <row r="18" spans="1:114" ht="20.100000000000001" customHeight="1">
      <c r="A18" s="3"/>
      <c r="B18" s="3"/>
      <c r="C18" s="3"/>
      <c r="D18" s="3"/>
      <c r="G18" s="3"/>
      <c r="H18" s="3"/>
      <c r="I18" s="3"/>
      <c r="J18" s="3"/>
      <c r="K18" s="3"/>
      <c r="L18" s="3"/>
      <c r="M18" s="3"/>
      <c r="N18" s="3"/>
      <c r="O18" s="3"/>
      <c r="P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C18" s="3"/>
      <c r="BE18" s="3"/>
      <c r="BF18" s="3"/>
      <c r="DI18" s="3"/>
      <c r="DJ18" s="3"/>
    </row>
    <row r="19" spans="1:114" ht="20.100000000000001" customHeight="1">
      <c r="A19" s="3"/>
      <c r="B19" s="3"/>
      <c r="C19" s="3"/>
      <c r="D19" s="3"/>
      <c r="G19" s="3"/>
      <c r="H19" s="3"/>
      <c r="I19" s="3"/>
      <c r="J19" s="3"/>
      <c r="K19" s="3"/>
      <c r="L19" s="3"/>
      <c r="M19" s="3"/>
      <c r="N19" s="3"/>
      <c r="O19" s="3"/>
      <c r="P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C19" s="3"/>
      <c r="BE19" s="3"/>
      <c r="BF19" s="3"/>
      <c r="DI19" s="3"/>
      <c r="DJ19" s="3"/>
    </row>
    <row r="20" spans="1:114" ht="20.100000000000001" customHeight="1">
      <c r="A20" s="3"/>
      <c r="B20" s="3"/>
      <c r="C20" s="3"/>
      <c r="D20" s="3"/>
      <c r="G20" s="3"/>
      <c r="H20" s="3"/>
      <c r="I20" s="3"/>
      <c r="J20" s="3"/>
      <c r="K20" s="3"/>
      <c r="L20" s="3"/>
      <c r="M20" s="3"/>
      <c r="N20" s="3"/>
      <c r="O20" s="3"/>
      <c r="P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C20" s="3"/>
      <c r="BE20" s="3"/>
      <c r="BF20" s="3"/>
      <c r="DI20" s="3"/>
      <c r="DJ20" s="3"/>
    </row>
    <row r="21" spans="1:114" ht="20.100000000000001" customHeight="1">
      <c r="A21" s="3"/>
      <c r="B21" s="3"/>
      <c r="C21" s="3"/>
      <c r="D21" s="3"/>
      <c r="G21" s="3"/>
      <c r="H21" s="3"/>
      <c r="I21" s="3"/>
      <c r="J21" s="3"/>
      <c r="K21" s="3"/>
      <c r="L21" s="3"/>
      <c r="M21" s="3"/>
      <c r="N21" s="3"/>
      <c r="O21" s="3"/>
      <c r="P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C21" s="3"/>
      <c r="BE21" s="3"/>
      <c r="BF21" s="3"/>
      <c r="DI21" s="3"/>
      <c r="DJ21" s="3"/>
    </row>
    <row r="22" spans="1:114" ht="20.100000000000001" customHeight="1">
      <c r="A22" s="3"/>
      <c r="B22" s="3"/>
      <c r="C22" s="3"/>
      <c r="D22" s="3"/>
      <c r="G22" s="3"/>
      <c r="H22" s="3"/>
      <c r="I22" s="3"/>
      <c r="J22" s="3"/>
      <c r="K22" s="3"/>
      <c r="L22" s="3"/>
      <c r="M22" s="3"/>
      <c r="N22" s="3"/>
      <c r="O22" s="3"/>
      <c r="P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C22" s="3"/>
      <c r="BE22" s="3"/>
      <c r="BF22" s="3"/>
      <c r="DI22" s="3"/>
      <c r="DJ22" s="3"/>
    </row>
    <row r="23" spans="1:114" ht="20.100000000000001" customHeight="1">
      <c r="A23" s="3"/>
      <c r="B23" s="3"/>
      <c r="C23" s="3"/>
      <c r="D23" s="3"/>
      <c r="G23" s="3"/>
      <c r="H23" s="3"/>
      <c r="I23" s="3"/>
      <c r="J23" s="3"/>
      <c r="K23" s="3"/>
      <c r="L23" s="3"/>
      <c r="M23" s="3"/>
      <c r="N23" s="3"/>
      <c r="O23" s="3"/>
      <c r="P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C23" s="3"/>
      <c r="BE23" s="3"/>
      <c r="BF23" s="3"/>
      <c r="DI23" s="3"/>
      <c r="DJ23" s="3"/>
    </row>
    <row r="24" spans="1:114" ht="20.100000000000001" customHeight="1">
      <c r="A24" s="3"/>
      <c r="B24" s="3"/>
      <c r="C24" s="3"/>
      <c r="D24" s="3"/>
      <c r="G24" s="3"/>
      <c r="H24" s="3"/>
      <c r="I24" s="3"/>
      <c r="J24" s="3"/>
      <c r="K24" s="3"/>
      <c r="L24" s="3"/>
      <c r="M24" s="3"/>
      <c r="N24" s="3"/>
      <c r="O24" s="3"/>
      <c r="P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C24" s="3"/>
      <c r="BE24" s="3"/>
      <c r="BF24" s="3"/>
      <c r="DI24" s="3"/>
      <c r="DJ24" s="3"/>
    </row>
    <row r="25" spans="1:114" ht="20.100000000000001" customHeight="1">
      <c r="A25" s="3"/>
      <c r="B25" s="3"/>
      <c r="C25" s="3"/>
      <c r="D25" s="3"/>
      <c r="G25" s="3"/>
      <c r="H25" s="3"/>
      <c r="I25" s="3"/>
      <c r="J25" s="3"/>
      <c r="K25" s="3"/>
      <c r="L25" s="3"/>
      <c r="M25" s="3"/>
      <c r="N25" s="3"/>
      <c r="O25" s="3"/>
      <c r="P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C25" s="3"/>
      <c r="BE25" s="3"/>
      <c r="BF25" s="3"/>
      <c r="DI25" s="3"/>
      <c r="DJ25" s="3"/>
    </row>
    <row r="26" spans="1:114" ht="20.100000000000001" customHeight="1">
      <c r="A26" s="3"/>
      <c r="B26" s="3"/>
      <c r="C26" s="3"/>
      <c r="D26" s="3"/>
      <c r="G26" s="3"/>
      <c r="H26" s="3"/>
      <c r="I26" s="3"/>
      <c r="J26" s="3"/>
      <c r="K26" s="3"/>
      <c r="L26" s="3"/>
      <c r="M26" s="3"/>
      <c r="N26" s="3"/>
      <c r="O26" s="3"/>
      <c r="P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C26" s="3"/>
      <c r="BE26" s="3"/>
      <c r="BF26" s="3"/>
      <c r="DI26" s="3"/>
      <c r="DJ26" s="3"/>
    </row>
    <row r="27" spans="1:114" ht="20.100000000000001" customHeight="1">
      <c r="A27" s="3"/>
      <c r="B27" s="3"/>
      <c r="C27" s="3"/>
      <c r="D27" s="3"/>
      <c r="G27" s="3"/>
      <c r="H27" s="3"/>
      <c r="I27" s="3"/>
      <c r="J27" s="3"/>
      <c r="K27" s="3"/>
      <c r="L27" s="3"/>
      <c r="M27" s="3"/>
      <c r="N27" s="3"/>
      <c r="O27" s="3"/>
      <c r="P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C27" s="3"/>
      <c r="BE27" s="3"/>
      <c r="BF27" s="3"/>
      <c r="DI27" s="3"/>
      <c r="DJ27" s="3"/>
    </row>
    <row r="28" spans="1:114" ht="20.100000000000001" customHeight="1">
      <c r="A28" s="3"/>
      <c r="B28" s="3"/>
      <c r="C28" s="3"/>
      <c r="D28" s="3"/>
      <c r="G28" s="3"/>
      <c r="H28" s="3"/>
      <c r="I28" s="3"/>
      <c r="J28" s="3"/>
      <c r="K28" s="3"/>
      <c r="L28" s="3"/>
      <c r="M28" s="3"/>
      <c r="N28" s="3"/>
      <c r="O28" s="3"/>
      <c r="P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C28" s="3"/>
      <c r="BE28" s="3"/>
      <c r="BF28" s="3"/>
      <c r="DI28" s="3"/>
      <c r="DJ28" s="3"/>
    </row>
    <row r="29" spans="1:114" ht="20.100000000000001" customHeight="1">
      <c r="A29" s="3"/>
      <c r="B29" s="3"/>
      <c r="C29" s="3"/>
      <c r="D29" s="3"/>
      <c r="G29" s="3"/>
      <c r="H29" s="3"/>
      <c r="I29" s="3"/>
      <c r="J29" s="3"/>
      <c r="K29" s="3"/>
      <c r="L29" s="3"/>
      <c r="M29" s="3"/>
      <c r="N29" s="3"/>
      <c r="O29" s="3"/>
      <c r="P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C29" s="3"/>
      <c r="BE29" s="3"/>
      <c r="BF29" s="3"/>
      <c r="DI29" s="3"/>
      <c r="DJ29" s="3"/>
    </row>
    <row r="30" spans="1:114" ht="20.100000000000001" customHeight="1">
      <c r="A30" s="3"/>
      <c r="B30" s="3"/>
      <c r="C30" s="3"/>
      <c r="D30" s="3"/>
      <c r="G30" s="3"/>
      <c r="H30" s="3"/>
      <c r="I30" s="3"/>
      <c r="J30" s="3"/>
      <c r="K30" s="3"/>
      <c r="L30" s="3"/>
      <c r="M30" s="3"/>
      <c r="N30" s="3"/>
      <c r="O30" s="3"/>
      <c r="P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C30" s="3"/>
      <c r="BE30" s="3"/>
      <c r="BF30" s="3"/>
      <c r="DI30" s="3"/>
      <c r="DJ30" s="3"/>
    </row>
    <row r="31" spans="1:114" ht="20.100000000000001" customHeight="1">
      <c r="A31" s="3"/>
      <c r="B31" s="3"/>
      <c r="C31" s="3"/>
      <c r="D31" s="3"/>
      <c r="G31" s="3"/>
      <c r="H31" s="3"/>
      <c r="I31" s="3"/>
      <c r="J31" s="3"/>
      <c r="K31" s="3"/>
      <c r="L31" s="3"/>
      <c r="M31" s="3"/>
      <c r="N31" s="3"/>
      <c r="O31" s="3"/>
      <c r="P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C31" s="3"/>
      <c r="BE31" s="3"/>
      <c r="BF31" s="3"/>
      <c r="DI31" s="3"/>
      <c r="DJ31" s="3"/>
    </row>
    <row r="32" spans="1:114" ht="20.100000000000001" customHeight="1">
      <c r="A32" s="3"/>
      <c r="B32" s="3"/>
      <c r="C32" s="3"/>
      <c r="D32" s="3"/>
      <c r="G32" s="3"/>
      <c r="H32" s="3"/>
      <c r="I32" s="3"/>
      <c r="J32" s="3"/>
      <c r="K32" s="3"/>
      <c r="L32" s="3"/>
      <c r="M32" s="3"/>
      <c r="N32" s="3"/>
      <c r="O32" s="3"/>
      <c r="P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C32" s="3"/>
      <c r="BE32" s="3"/>
      <c r="BF32" s="3"/>
      <c r="DI32" s="3"/>
      <c r="DJ32" s="3"/>
    </row>
    <row r="33" spans="1:114" ht="20.100000000000001" customHeight="1">
      <c r="A33" s="3"/>
      <c r="B33" s="3"/>
      <c r="C33" s="3"/>
      <c r="D33" s="3"/>
      <c r="G33" s="3"/>
      <c r="H33" s="3"/>
      <c r="I33" s="3"/>
      <c r="J33" s="3"/>
      <c r="K33" s="3"/>
      <c r="L33" s="3"/>
      <c r="M33" s="3"/>
      <c r="N33" s="3"/>
      <c r="O33" s="3"/>
      <c r="P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C33" s="3"/>
      <c r="BE33" s="3"/>
      <c r="BF33" s="3"/>
      <c r="DI33" s="3"/>
      <c r="DJ33" s="3"/>
    </row>
    <row r="34" spans="1:114" ht="20.100000000000001" customHeight="1">
      <c r="A34" s="3"/>
      <c r="B34" s="3"/>
      <c r="C34" s="3"/>
      <c r="D34" s="3"/>
      <c r="G34" s="3"/>
      <c r="H34" s="3"/>
      <c r="I34" s="3"/>
      <c r="J34" s="3"/>
      <c r="K34" s="3"/>
      <c r="L34" s="3"/>
      <c r="M34" s="3"/>
      <c r="N34" s="3"/>
      <c r="O34" s="3"/>
      <c r="P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C34" s="3"/>
      <c r="BE34" s="3"/>
      <c r="BF34" s="3"/>
      <c r="DI34" s="3"/>
      <c r="DJ34" s="3"/>
    </row>
    <row r="35" spans="1:114" ht="20.100000000000001" customHeight="1">
      <c r="A35" s="3"/>
      <c r="B35" s="3"/>
      <c r="C35" s="3"/>
      <c r="D35" s="3"/>
      <c r="G35" s="3"/>
      <c r="H35" s="3"/>
      <c r="I35" s="3"/>
      <c r="J35" s="3"/>
      <c r="K35" s="3"/>
      <c r="L35" s="3"/>
      <c r="M35" s="3"/>
      <c r="N35" s="3"/>
      <c r="O35" s="3"/>
      <c r="P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C35" s="3"/>
      <c r="BE35" s="3"/>
      <c r="BF35" s="3"/>
      <c r="DI35" s="3"/>
      <c r="DJ35" s="3"/>
    </row>
    <row r="36" spans="1:114" ht="20.100000000000001" customHeight="1">
      <c r="A36" s="3"/>
      <c r="B36" s="3"/>
      <c r="C36" s="3"/>
      <c r="D36" s="3"/>
      <c r="G36" s="3"/>
      <c r="H36" s="3"/>
      <c r="I36" s="3"/>
      <c r="J36" s="3"/>
      <c r="K36" s="3"/>
      <c r="L36" s="3"/>
      <c r="M36" s="3"/>
      <c r="N36" s="3"/>
      <c r="O36" s="3"/>
      <c r="P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C36" s="3"/>
      <c r="BE36" s="3"/>
      <c r="BF36" s="3"/>
      <c r="DI36" s="3"/>
      <c r="DJ36" s="3"/>
    </row>
    <row r="37" spans="1:114" ht="20.100000000000001" customHeight="1">
      <c r="A37" s="3"/>
      <c r="B37" s="3"/>
      <c r="C37" s="3"/>
      <c r="D37" s="3"/>
      <c r="G37" s="3"/>
      <c r="H37" s="3"/>
      <c r="I37" s="3"/>
      <c r="J37" s="3"/>
      <c r="K37" s="3"/>
      <c r="L37" s="3"/>
      <c r="M37" s="3"/>
      <c r="N37" s="3"/>
      <c r="O37" s="3"/>
      <c r="P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C37" s="3"/>
      <c r="BE37" s="3"/>
      <c r="BF37" s="3"/>
      <c r="DI37" s="3"/>
      <c r="DJ37" s="3"/>
    </row>
    <row r="38" spans="1:114" ht="20.100000000000001" customHeight="1">
      <c r="A38" s="3"/>
      <c r="B38" s="3"/>
      <c r="C38" s="3"/>
      <c r="D38" s="3"/>
      <c r="G38" s="3"/>
      <c r="H38" s="3"/>
      <c r="I38" s="3"/>
      <c r="J38" s="3"/>
      <c r="K38" s="3"/>
      <c r="L38" s="3"/>
      <c r="M38" s="3"/>
      <c r="N38" s="3"/>
      <c r="O38" s="3"/>
      <c r="P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C38" s="3"/>
      <c r="BE38" s="3"/>
      <c r="BF38" s="3"/>
      <c r="DI38" s="3"/>
      <c r="DJ38" s="3"/>
    </row>
    <row r="39" spans="1:114" ht="20.100000000000001" customHeight="1">
      <c r="A39" s="3"/>
      <c r="B39" s="3"/>
      <c r="C39" s="3"/>
      <c r="D39" s="3"/>
      <c r="G39" s="3"/>
      <c r="H39" s="3"/>
      <c r="I39" s="3"/>
      <c r="J39" s="3"/>
      <c r="K39" s="3"/>
      <c r="L39" s="3"/>
      <c r="M39" s="3"/>
      <c r="N39" s="3"/>
      <c r="O39" s="3"/>
      <c r="P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C39" s="3"/>
      <c r="BE39" s="3"/>
      <c r="BF39" s="3"/>
      <c r="DI39" s="3"/>
      <c r="DJ39" s="3"/>
    </row>
    <row r="40" spans="1:114" ht="20.100000000000001" customHeight="1">
      <c r="A40" s="3"/>
      <c r="B40" s="3"/>
      <c r="C40" s="3"/>
      <c r="D40" s="3"/>
      <c r="G40" s="3"/>
      <c r="H40" s="3"/>
      <c r="I40" s="3"/>
      <c r="J40" s="3"/>
      <c r="K40" s="3"/>
      <c r="L40" s="3"/>
      <c r="M40" s="3"/>
      <c r="N40" s="3"/>
      <c r="O40" s="3"/>
      <c r="P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C40" s="3"/>
      <c r="BE40" s="3"/>
      <c r="BF40" s="3"/>
      <c r="DI40" s="3"/>
      <c r="DJ40" s="3"/>
    </row>
    <row r="41" spans="1:114" s="9" customFormat="1" ht="19.5" customHeight="1">
      <c r="A41" s="10"/>
      <c r="B41" s="10"/>
      <c r="C41" s="10"/>
      <c r="D41" s="10"/>
      <c r="G41" s="10"/>
      <c r="H41" s="10"/>
      <c r="I41" s="10"/>
      <c r="J41" s="10"/>
      <c r="K41" s="10"/>
      <c r="L41" s="10"/>
      <c r="M41" s="10"/>
      <c r="N41" s="10"/>
      <c r="O41" s="10"/>
      <c r="P41" s="11"/>
      <c r="Q41" s="73"/>
      <c r="R41" s="75"/>
      <c r="S41" s="78"/>
      <c r="T41" s="75"/>
      <c r="U41" s="80"/>
      <c r="V41" s="73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C41" s="10"/>
      <c r="BE41" s="10"/>
      <c r="BF41" s="10"/>
      <c r="DI41" s="10"/>
      <c r="DJ41" s="10"/>
    </row>
    <row r="42" spans="1:114" s="9" customFormat="1" ht="19.5" customHeight="1">
      <c r="A42" s="10"/>
      <c r="B42" s="10"/>
      <c r="C42" s="10"/>
      <c r="D42" s="10"/>
      <c r="G42" s="10"/>
      <c r="H42" s="10"/>
      <c r="I42" s="10"/>
      <c r="J42" s="10"/>
      <c r="K42" s="10"/>
      <c r="L42" s="10"/>
      <c r="M42" s="10"/>
      <c r="N42" s="10"/>
      <c r="O42" s="10"/>
      <c r="P42" s="11"/>
      <c r="Q42" s="73"/>
      <c r="R42" s="75"/>
      <c r="S42" s="78"/>
      <c r="T42" s="75"/>
      <c r="U42" s="80"/>
      <c r="V42" s="73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C42" s="10"/>
      <c r="BE42" s="10"/>
      <c r="BF42" s="10"/>
      <c r="DI42" s="10"/>
      <c r="DJ42" s="10"/>
    </row>
    <row r="43" spans="1:114" s="9" customFormat="1" ht="19.5" customHeight="1">
      <c r="A43" s="10"/>
      <c r="B43" s="10"/>
      <c r="C43" s="10"/>
      <c r="D43" s="10"/>
      <c r="G43" s="10"/>
      <c r="H43" s="10"/>
      <c r="I43" s="10"/>
      <c r="J43" s="10"/>
      <c r="K43" s="10"/>
      <c r="L43" s="10"/>
      <c r="M43" s="10"/>
      <c r="N43" s="10"/>
      <c r="O43" s="10"/>
      <c r="P43" s="11"/>
      <c r="Q43" s="73"/>
      <c r="R43" s="75"/>
      <c r="S43" s="78"/>
      <c r="T43" s="75"/>
      <c r="U43" s="80"/>
      <c r="V43" s="73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C43" s="10"/>
      <c r="BE43" s="10"/>
      <c r="BF43" s="10"/>
      <c r="DI43" s="10"/>
      <c r="DJ43" s="10"/>
    </row>
    <row r="44" spans="1:114" s="9" customFormat="1" ht="19.5" customHeight="1">
      <c r="A44" s="10"/>
      <c r="B44" s="10"/>
      <c r="C44" s="10"/>
      <c r="D44" s="10"/>
      <c r="G44" s="10"/>
      <c r="H44" s="10"/>
      <c r="I44" s="10"/>
      <c r="J44" s="10"/>
      <c r="K44" s="10"/>
      <c r="L44" s="10"/>
      <c r="M44" s="10"/>
      <c r="N44" s="10"/>
      <c r="O44" s="10"/>
      <c r="P44" s="11"/>
      <c r="Q44" s="73"/>
      <c r="R44" s="75"/>
      <c r="S44" s="78"/>
      <c r="T44" s="75"/>
      <c r="U44" s="80"/>
      <c r="V44" s="73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C44" s="10"/>
      <c r="BE44" s="10"/>
      <c r="BF44" s="10"/>
      <c r="DI44" s="10"/>
      <c r="DJ44" s="10"/>
    </row>
    <row r="45" spans="1:114" s="9" customFormat="1" ht="19.5" customHeight="1">
      <c r="A45" s="10"/>
      <c r="B45" s="10"/>
      <c r="C45" s="10"/>
      <c r="D45" s="10"/>
      <c r="G45" s="10"/>
      <c r="H45" s="10"/>
      <c r="I45" s="10"/>
      <c r="J45" s="10"/>
      <c r="K45" s="10"/>
      <c r="L45" s="10"/>
      <c r="M45" s="10"/>
      <c r="N45" s="10"/>
      <c r="O45" s="10"/>
      <c r="P45" s="11"/>
      <c r="Q45" s="73"/>
      <c r="R45" s="75"/>
      <c r="S45" s="78"/>
      <c r="T45" s="75"/>
      <c r="U45" s="80"/>
      <c r="V45" s="73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C45" s="10"/>
      <c r="BE45" s="10"/>
      <c r="BF45" s="10"/>
      <c r="DI45" s="10"/>
      <c r="DJ45" s="10"/>
    </row>
    <row r="46" spans="1:114" s="9" customFormat="1" ht="19.5" customHeight="1">
      <c r="A46" s="10"/>
      <c r="B46" s="10"/>
      <c r="C46" s="10"/>
      <c r="D46" s="10"/>
      <c r="G46" s="10"/>
      <c r="H46" s="10"/>
      <c r="I46" s="10"/>
      <c r="J46" s="10"/>
      <c r="K46" s="10"/>
      <c r="L46" s="10"/>
      <c r="M46" s="10"/>
      <c r="N46" s="10"/>
      <c r="O46" s="10"/>
      <c r="P46" s="11"/>
      <c r="Q46" s="73"/>
      <c r="R46" s="75"/>
      <c r="S46" s="78"/>
      <c r="T46" s="75"/>
      <c r="U46" s="80"/>
      <c r="V46" s="73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C46" s="10"/>
      <c r="BE46" s="10"/>
      <c r="BF46" s="10"/>
      <c r="DI46" s="10"/>
      <c r="DJ46" s="10"/>
    </row>
    <row r="47" spans="1:114" s="9" customFormat="1" ht="19.5" customHeight="1">
      <c r="A47" s="10"/>
      <c r="B47" s="10"/>
      <c r="C47" s="10"/>
      <c r="D47" s="10"/>
      <c r="G47" s="10"/>
      <c r="H47" s="10"/>
      <c r="I47" s="10"/>
      <c r="J47" s="10"/>
      <c r="K47" s="10"/>
      <c r="L47" s="10"/>
      <c r="M47" s="10"/>
      <c r="N47" s="10"/>
      <c r="O47" s="10"/>
      <c r="P47" s="11"/>
      <c r="Q47" s="73"/>
      <c r="R47" s="75"/>
      <c r="S47" s="78"/>
      <c r="T47" s="75"/>
      <c r="U47" s="80"/>
      <c r="V47" s="73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C47" s="10"/>
      <c r="BE47" s="10"/>
      <c r="BF47" s="10"/>
      <c r="DI47" s="10"/>
      <c r="DJ47" s="10"/>
    </row>
    <row r="48" spans="1:114" ht="20.100000000000001" customHeight="1">
      <c r="A48" s="3"/>
      <c r="B48" s="3"/>
      <c r="C48" s="3"/>
      <c r="D48" s="3"/>
      <c r="G48" s="3"/>
      <c r="H48" s="3"/>
      <c r="I48" s="3"/>
      <c r="J48" s="3"/>
      <c r="K48" s="3"/>
      <c r="L48" s="3"/>
      <c r="M48" s="3"/>
      <c r="N48" s="3"/>
      <c r="O48" s="3"/>
      <c r="P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C48" s="3"/>
      <c r="BE48" s="3"/>
      <c r="BF48" s="3"/>
      <c r="DI48" s="3"/>
      <c r="DJ48" s="3"/>
    </row>
    <row r="49" spans="1:114" s="9" customFormat="1" ht="19.5" customHeight="1">
      <c r="A49" s="10"/>
      <c r="B49" s="10"/>
      <c r="C49" s="10"/>
      <c r="D49" s="10"/>
      <c r="G49" s="10"/>
      <c r="H49" s="10"/>
      <c r="I49" s="10"/>
      <c r="J49" s="10"/>
      <c r="K49" s="10"/>
      <c r="L49" s="10"/>
      <c r="M49" s="10"/>
      <c r="N49" s="10"/>
      <c r="O49" s="10"/>
      <c r="P49" s="11"/>
      <c r="Q49" s="73"/>
      <c r="R49" s="75"/>
      <c r="S49" s="78"/>
      <c r="T49" s="75"/>
      <c r="U49" s="80"/>
      <c r="V49" s="73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C49" s="10"/>
      <c r="BE49" s="10"/>
      <c r="BF49" s="10"/>
      <c r="DI49" s="10"/>
      <c r="DJ49" s="10"/>
    </row>
    <row r="50" spans="1:114" s="9" customFormat="1" ht="19.5" customHeight="1">
      <c r="A50" s="10"/>
      <c r="B50" s="10"/>
      <c r="C50" s="10"/>
      <c r="D50" s="10"/>
      <c r="G50" s="10"/>
      <c r="H50" s="10"/>
      <c r="I50" s="10"/>
      <c r="J50" s="10"/>
      <c r="K50" s="10"/>
      <c r="L50" s="10"/>
      <c r="M50" s="10"/>
      <c r="N50" s="10"/>
      <c r="O50" s="10"/>
      <c r="P50" s="11"/>
      <c r="Q50" s="73"/>
      <c r="R50" s="75"/>
      <c r="S50" s="78"/>
      <c r="T50" s="75"/>
      <c r="U50" s="80"/>
      <c r="V50" s="73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C50" s="10"/>
      <c r="BE50" s="10"/>
      <c r="BF50" s="10"/>
      <c r="DI50" s="10"/>
      <c r="DJ50" s="10"/>
    </row>
    <row r="51" spans="1:114" s="9" customFormat="1" ht="19.5" customHeight="1">
      <c r="A51" s="10"/>
      <c r="B51" s="10"/>
      <c r="C51" s="10"/>
      <c r="D51" s="10"/>
      <c r="G51" s="10"/>
      <c r="H51" s="10"/>
      <c r="I51" s="10"/>
      <c r="J51" s="10"/>
      <c r="K51" s="10"/>
      <c r="L51" s="10"/>
      <c r="M51" s="10"/>
      <c r="N51" s="10"/>
      <c r="O51" s="10"/>
      <c r="P51" s="11"/>
      <c r="Q51" s="73"/>
      <c r="R51" s="75"/>
      <c r="S51" s="78"/>
      <c r="T51" s="75"/>
      <c r="U51" s="80"/>
      <c r="V51" s="73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C51" s="10"/>
      <c r="BE51" s="10"/>
      <c r="BF51" s="10"/>
      <c r="DI51" s="10"/>
      <c r="DJ51" s="10"/>
    </row>
    <row r="52" spans="1:114" s="9" customFormat="1" ht="19.5" customHeight="1">
      <c r="A52" s="10"/>
      <c r="B52" s="10"/>
      <c r="C52" s="10"/>
      <c r="D52" s="10"/>
      <c r="G52" s="10"/>
      <c r="H52" s="10"/>
      <c r="I52" s="10"/>
      <c r="J52" s="10"/>
      <c r="K52" s="10"/>
      <c r="L52" s="10"/>
      <c r="M52" s="10"/>
      <c r="N52" s="10"/>
      <c r="O52" s="10"/>
      <c r="P52" s="11"/>
      <c r="Q52" s="73"/>
      <c r="R52" s="75"/>
      <c r="S52" s="78"/>
      <c r="T52" s="75"/>
      <c r="U52" s="80"/>
      <c r="V52" s="73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C52" s="10"/>
      <c r="BE52" s="10"/>
      <c r="BF52" s="10"/>
      <c r="DI52" s="10"/>
      <c r="DJ52" s="10"/>
    </row>
    <row r="53" spans="1:114" s="9" customFormat="1" ht="19.5" customHeight="1">
      <c r="A53" s="10"/>
      <c r="B53" s="10"/>
      <c r="C53" s="10"/>
      <c r="D53" s="10"/>
      <c r="G53" s="10"/>
      <c r="H53" s="10"/>
      <c r="I53" s="10"/>
      <c r="J53" s="10"/>
      <c r="K53" s="10"/>
      <c r="L53" s="10"/>
      <c r="M53" s="10"/>
      <c r="N53" s="10"/>
      <c r="O53" s="10"/>
      <c r="P53" s="11"/>
      <c r="Q53" s="73"/>
      <c r="R53" s="75"/>
      <c r="S53" s="78"/>
      <c r="T53" s="75"/>
      <c r="U53" s="80"/>
      <c r="V53" s="73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C53" s="10"/>
      <c r="BE53" s="10"/>
      <c r="BF53" s="10"/>
      <c r="DI53" s="10"/>
      <c r="DJ53" s="10"/>
    </row>
    <row r="54" spans="1:114" s="9" customFormat="1" ht="19.5" customHeight="1">
      <c r="A54" s="10"/>
      <c r="B54" s="10"/>
      <c r="C54" s="10"/>
      <c r="D54" s="10"/>
      <c r="G54" s="10"/>
      <c r="H54" s="10"/>
      <c r="I54" s="10"/>
      <c r="J54" s="10"/>
      <c r="K54" s="10"/>
      <c r="L54" s="10"/>
      <c r="M54" s="10"/>
      <c r="N54" s="10"/>
      <c r="O54" s="10"/>
      <c r="P54" s="11"/>
      <c r="Q54" s="73"/>
      <c r="R54" s="75"/>
      <c r="S54" s="78"/>
      <c r="T54" s="75"/>
      <c r="U54" s="80"/>
      <c r="V54" s="73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C54" s="10"/>
      <c r="BE54" s="10"/>
      <c r="BF54" s="10"/>
      <c r="DI54" s="10"/>
      <c r="DJ54" s="10"/>
    </row>
    <row r="55" spans="1:114" s="9" customFormat="1" ht="19.5" customHeight="1">
      <c r="A55" s="10"/>
      <c r="B55" s="10"/>
      <c r="C55" s="10"/>
      <c r="D55" s="10"/>
      <c r="G55" s="10"/>
      <c r="H55" s="10"/>
      <c r="I55" s="10"/>
      <c r="J55" s="10"/>
      <c r="K55" s="10"/>
      <c r="L55" s="10"/>
      <c r="M55" s="10"/>
      <c r="N55" s="10"/>
      <c r="O55" s="10"/>
      <c r="P55" s="11"/>
      <c r="Q55" s="73"/>
      <c r="R55" s="75"/>
      <c r="S55" s="78"/>
      <c r="T55" s="75"/>
      <c r="U55" s="80"/>
      <c r="V55" s="73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C55" s="10"/>
      <c r="BE55" s="10"/>
      <c r="BF55" s="10"/>
      <c r="DI55" s="10"/>
      <c r="DJ55" s="10"/>
    </row>
    <row r="56" spans="1:114" s="9" customFormat="1" ht="19.5" customHeight="1">
      <c r="A56" s="10"/>
      <c r="B56" s="10"/>
      <c r="C56" s="10"/>
      <c r="D56" s="10"/>
      <c r="G56" s="10"/>
      <c r="H56" s="10"/>
      <c r="I56" s="10"/>
      <c r="J56" s="10"/>
      <c r="K56" s="10"/>
      <c r="L56" s="10"/>
      <c r="M56" s="10"/>
      <c r="N56" s="10"/>
      <c r="O56" s="10"/>
      <c r="P56" s="11"/>
      <c r="Q56" s="73"/>
      <c r="R56" s="75"/>
      <c r="S56" s="78"/>
      <c r="T56" s="75"/>
      <c r="U56" s="80"/>
      <c r="V56" s="73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C56" s="10"/>
      <c r="BE56" s="10"/>
      <c r="BF56" s="10"/>
      <c r="DI56" s="10"/>
      <c r="DJ56" s="10"/>
    </row>
    <row r="57" spans="1:114" s="9" customFormat="1" ht="19.5" customHeight="1">
      <c r="A57" s="10"/>
      <c r="B57" s="10"/>
      <c r="C57" s="10"/>
      <c r="D57" s="10"/>
      <c r="G57" s="10"/>
      <c r="H57" s="10"/>
      <c r="I57" s="10"/>
      <c r="J57" s="10"/>
      <c r="K57" s="10"/>
      <c r="L57" s="10"/>
      <c r="M57" s="10"/>
      <c r="N57" s="10"/>
      <c r="O57" s="10"/>
      <c r="P57" s="11"/>
      <c r="Q57" s="73"/>
      <c r="R57" s="75"/>
      <c r="S57" s="78"/>
      <c r="T57" s="75"/>
      <c r="U57" s="80"/>
      <c r="V57" s="73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C57" s="10"/>
      <c r="BE57" s="10"/>
      <c r="BF57" s="10"/>
      <c r="DI57" s="10"/>
      <c r="DJ57" s="10"/>
    </row>
    <row r="58" spans="1:114" s="9" customFormat="1" ht="19.5" customHeight="1">
      <c r="A58" s="10"/>
      <c r="B58" s="10"/>
      <c r="C58" s="10"/>
      <c r="D58" s="10"/>
      <c r="G58" s="10"/>
      <c r="H58" s="10"/>
      <c r="I58" s="10"/>
      <c r="J58" s="10"/>
      <c r="K58" s="10"/>
      <c r="L58" s="10"/>
      <c r="M58" s="10"/>
      <c r="N58" s="10"/>
      <c r="O58" s="10"/>
      <c r="P58" s="11"/>
      <c r="Q58" s="73"/>
      <c r="R58" s="75"/>
      <c r="S58" s="78"/>
      <c r="T58" s="75"/>
      <c r="U58" s="80"/>
      <c r="V58" s="73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C58" s="10"/>
      <c r="BE58" s="10"/>
      <c r="BF58" s="10"/>
      <c r="DI58" s="10"/>
      <c r="DJ58" s="10"/>
    </row>
    <row r="59" spans="1:114" s="9" customFormat="1" ht="19.5" customHeight="1">
      <c r="A59" s="10"/>
      <c r="B59" s="10"/>
      <c r="C59" s="10"/>
      <c r="D59" s="10"/>
      <c r="G59" s="10"/>
      <c r="H59" s="10"/>
      <c r="I59" s="10"/>
      <c r="J59" s="10"/>
      <c r="K59" s="10"/>
      <c r="L59" s="10"/>
      <c r="M59" s="10"/>
      <c r="N59" s="10"/>
      <c r="O59" s="10"/>
      <c r="P59" s="11"/>
      <c r="Q59" s="73"/>
      <c r="R59" s="75"/>
      <c r="S59" s="78"/>
      <c r="T59" s="75"/>
      <c r="U59" s="80"/>
      <c r="V59" s="73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C59" s="10"/>
      <c r="BE59" s="10"/>
      <c r="BF59" s="10"/>
      <c r="DI59" s="10"/>
      <c r="DJ59" s="10"/>
    </row>
    <row r="60" spans="1:114" s="9" customFormat="1" ht="19.5" customHeight="1">
      <c r="A60" s="10"/>
      <c r="B60" s="10"/>
      <c r="C60" s="10"/>
      <c r="D60" s="10"/>
      <c r="G60" s="10"/>
      <c r="H60" s="10"/>
      <c r="I60" s="10"/>
      <c r="J60" s="10"/>
      <c r="K60" s="10"/>
      <c r="L60" s="10"/>
      <c r="M60" s="10"/>
      <c r="N60" s="10"/>
      <c r="O60" s="10"/>
      <c r="P60" s="11"/>
      <c r="Q60" s="73"/>
      <c r="R60" s="75"/>
      <c r="S60" s="78"/>
      <c r="T60" s="75"/>
      <c r="U60" s="80"/>
      <c r="V60" s="73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C60" s="10"/>
      <c r="BE60" s="10"/>
      <c r="BF60" s="10"/>
      <c r="DI60" s="10"/>
      <c r="DJ60" s="10"/>
    </row>
    <row r="61" spans="1:114" s="9" customFormat="1" ht="19.5" customHeight="1">
      <c r="A61" s="10"/>
      <c r="B61" s="10"/>
      <c r="C61" s="10"/>
      <c r="D61" s="10"/>
      <c r="G61" s="10"/>
      <c r="H61" s="10"/>
      <c r="I61" s="10"/>
      <c r="J61" s="10"/>
      <c r="K61" s="10"/>
      <c r="L61" s="10"/>
      <c r="M61" s="10"/>
      <c r="N61" s="10"/>
      <c r="O61" s="10"/>
      <c r="P61" s="11"/>
      <c r="Q61" s="73"/>
      <c r="R61" s="75"/>
      <c r="S61" s="78"/>
      <c r="T61" s="75"/>
      <c r="U61" s="80"/>
      <c r="V61" s="73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C61" s="10"/>
      <c r="BE61" s="10"/>
      <c r="BF61" s="10"/>
      <c r="DI61" s="10"/>
      <c r="DJ61" s="10"/>
    </row>
    <row r="62" spans="1:114" s="9" customFormat="1" ht="19.5" customHeight="1">
      <c r="A62" s="10"/>
      <c r="B62" s="10"/>
      <c r="C62" s="10"/>
      <c r="D62" s="10"/>
      <c r="G62" s="10"/>
      <c r="H62" s="10"/>
      <c r="I62" s="10"/>
      <c r="J62" s="10"/>
      <c r="K62" s="10"/>
      <c r="L62" s="10"/>
      <c r="M62" s="10"/>
      <c r="N62" s="10"/>
      <c r="O62" s="10"/>
      <c r="P62" s="11"/>
      <c r="Q62" s="73"/>
      <c r="R62" s="75"/>
      <c r="S62" s="78"/>
      <c r="T62" s="75"/>
      <c r="U62" s="80"/>
      <c r="V62" s="73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C62" s="10"/>
      <c r="BE62" s="10"/>
      <c r="BF62" s="10"/>
      <c r="DI62" s="10"/>
      <c r="DJ62" s="10"/>
    </row>
    <row r="63" spans="1:114" s="9" customFormat="1" ht="19.5" customHeight="1">
      <c r="A63" s="10"/>
      <c r="B63" s="10"/>
      <c r="C63" s="10"/>
      <c r="D63" s="10"/>
      <c r="G63" s="10"/>
      <c r="H63" s="10"/>
      <c r="I63" s="10"/>
      <c r="J63" s="10"/>
      <c r="K63" s="10"/>
      <c r="L63" s="10"/>
      <c r="M63" s="10"/>
      <c r="N63" s="10"/>
      <c r="O63" s="10"/>
      <c r="P63" s="11"/>
      <c r="Q63" s="73"/>
      <c r="R63" s="75"/>
      <c r="S63" s="78"/>
      <c r="T63" s="75"/>
      <c r="U63" s="80"/>
      <c r="V63" s="73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C63" s="10"/>
      <c r="BE63" s="10"/>
      <c r="BF63" s="10"/>
      <c r="DI63" s="10"/>
      <c r="DJ63" s="10"/>
    </row>
    <row r="64" spans="1:114" s="9" customFormat="1" ht="19.5" customHeight="1">
      <c r="A64" s="10"/>
      <c r="B64" s="10"/>
      <c r="C64" s="10"/>
      <c r="D64" s="10"/>
      <c r="G64" s="10"/>
      <c r="H64" s="10"/>
      <c r="I64" s="10"/>
      <c r="J64" s="10"/>
      <c r="K64" s="10"/>
      <c r="L64" s="10"/>
      <c r="M64" s="10"/>
      <c r="N64" s="10"/>
      <c r="O64" s="10"/>
      <c r="P64" s="11"/>
      <c r="Q64" s="73"/>
      <c r="R64" s="75"/>
      <c r="S64" s="78"/>
      <c r="T64" s="75"/>
      <c r="U64" s="80"/>
      <c r="V64" s="73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C64" s="10"/>
      <c r="BE64" s="10"/>
      <c r="BF64" s="10"/>
      <c r="DI64" s="10"/>
      <c r="DJ64" s="10"/>
    </row>
    <row r="65" spans="1:114" s="9" customFormat="1" ht="19.5" customHeight="1">
      <c r="A65" s="10"/>
      <c r="B65" s="10"/>
      <c r="C65" s="10"/>
      <c r="D65" s="10"/>
      <c r="G65" s="10"/>
      <c r="H65" s="10"/>
      <c r="I65" s="10"/>
      <c r="J65" s="10"/>
      <c r="K65" s="10"/>
      <c r="L65" s="10"/>
      <c r="M65" s="10"/>
      <c r="N65" s="10"/>
      <c r="O65" s="10"/>
      <c r="P65" s="11"/>
      <c r="Q65" s="73"/>
      <c r="R65" s="75"/>
      <c r="S65" s="78"/>
      <c r="T65" s="75"/>
      <c r="U65" s="80"/>
      <c r="V65" s="73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C65" s="10"/>
      <c r="BE65" s="10"/>
      <c r="BF65" s="10"/>
      <c r="DI65" s="10"/>
      <c r="DJ65" s="10"/>
    </row>
    <row r="66" spans="1:114" s="9" customFormat="1" ht="19.5" customHeight="1">
      <c r="A66" s="10"/>
      <c r="B66" s="10"/>
      <c r="C66" s="10"/>
      <c r="D66" s="10"/>
      <c r="G66" s="10"/>
      <c r="H66" s="10"/>
      <c r="I66" s="10"/>
      <c r="J66" s="10"/>
      <c r="K66" s="10"/>
      <c r="L66" s="10"/>
      <c r="M66" s="10"/>
      <c r="N66" s="10"/>
      <c r="O66" s="10"/>
      <c r="P66" s="11"/>
      <c r="Q66" s="73"/>
      <c r="R66" s="75"/>
      <c r="S66" s="78"/>
      <c r="T66" s="75"/>
      <c r="U66" s="80"/>
      <c r="V66" s="73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C66" s="10"/>
      <c r="BE66" s="10"/>
      <c r="BF66" s="10"/>
      <c r="DI66" s="10"/>
      <c r="DJ66" s="10"/>
    </row>
    <row r="67" spans="1:114" s="9" customFormat="1" ht="19.5" customHeight="1">
      <c r="A67" s="10"/>
      <c r="B67" s="10"/>
      <c r="C67" s="10"/>
      <c r="D67" s="10"/>
      <c r="G67" s="10"/>
      <c r="H67" s="10"/>
      <c r="I67" s="10"/>
      <c r="J67" s="10"/>
      <c r="K67" s="10"/>
      <c r="L67" s="10"/>
      <c r="M67" s="10"/>
      <c r="N67" s="10"/>
      <c r="O67" s="10"/>
      <c r="P67" s="11"/>
      <c r="Q67" s="73"/>
      <c r="R67" s="75"/>
      <c r="S67" s="78"/>
      <c r="T67" s="75"/>
      <c r="U67" s="80"/>
      <c r="V67" s="73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C67" s="10"/>
      <c r="BE67" s="10"/>
      <c r="BF67" s="10"/>
      <c r="DI67" s="10"/>
      <c r="DJ67" s="10"/>
    </row>
    <row r="68" spans="1:114" s="9" customFormat="1" ht="19.5" customHeight="1">
      <c r="A68" s="10"/>
      <c r="B68" s="10"/>
      <c r="C68" s="10"/>
      <c r="D68" s="10"/>
      <c r="G68" s="10"/>
      <c r="H68" s="10"/>
      <c r="I68" s="10"/>
      <c r="J68" s="10"/>
      <c r="K68" s="10"/>
      <c r="L68" s="10"/>
      <c r="M68" s="10"/>
      <c r="N68" s="10"/>
      <c r="O68" s="10"/>
      <c r="P68" s="11"/>
      <c r="Q68" s="73"/>
      <c r="R68" s="75"/>
      <c r="S68" s="78"/>
      <c r="T68" s="75"/>
      <c r="U68" s="80"/>
      <c r="V68" s="73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C68" s="10"/>
      <c r="BE68" s="10"/>
      <c r="BF68" s="10"/>
      <c r="DI68" s="10"/>
      <c r="DJ68" s="10"/>
    </row>
    <row r="69" spans="1:114" s="9" customFormat="1" ht="19.5" customHeight="1">
      <c r="A69" s="10"/>
      <c r="B69" s="10"/>
      <c r="C69" s="10"/>
      <c r="D69" s="10"/>
      <c r="G69" s="10"/>
      <c r="H69" s="10"/>
      <c r="I69" s="10"/>
      <c r="J69" s="10"/>
      <c r="K69" s="10"/>
      <c r="L69" s="10"/>
      <c r="M69" s="10"/>
      <c r="N69" s="10"/>
      <c r="O69" s="10"/>
      <c r="P69" s="11"/>
      <c r="Q69" s="73"/>
      <c r="R69" s="75"/>
      <c r="S69" s="78"/>
      <c r="T69" s="75"/>
      <c r="U69" s="80"/>
      <c r="V69" s="73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C69" s="10"/>
      <c r="BE69" s="10"/>
      <c r="BF69" s="10"/>
      <c r="DI69" s="10"/>
      <c r="DJ69" s="10"/>
    </row>
    <row r="70" spans="1:114" s="9" customFormat="1" ht="19.5" customHeight="1">
      <c r="A70" s="10"/>
      <c r="B70" s="10"/>
      <c r="C70" s="10"/>
      <c r="D70" s="10"/>
      <c r="G70" s="10"/>
      <c r="H70" s="10"/>
      <c r="I70" s="10"/>
      <c r="J70" s="10"/>
      <c r="K70" s="10"/>
      <c r="L70" s="10"/>
      <c r="M70" s="10"/>
      <c r="N70" s="10"/>
      <c r="O70" s="10"/>
      <c r="P70" s="11"/>
      <c r="Q70" s="73"/>
      <c r="R70" s="75"/>
      <c r="S70" s="78"/>
      <c r="T70" s="75"/>
      <c r="U70" s="80"/>
      <c r="V70" s="73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C70" s="10"/>
      <c r="BE70" s="10"/>
      <c r="BF70" s="10"/>
      <c r="DI70" s="10"/>
      <c r="DJ70" s="10"/>
    </row>
    <row r="71" spans="1:114" s="9" customFormat="1" ht="19.5" customHeight="1">
      <c r="A71" s="10"/>
      <c r="B71" s="10"/>
      <c r="C71" s="10"/>
      <c r="D71" s="10"/>
      <c r="G71" s="10"/>
      <c r="H71" s="10"/>
      <c r="I71" s="10"/>
      <c r="J71" s="10"/>
      <c r="K71" s="10"/>
      <c r="L71" s="10"/>
      <c r="M71" s="10"/>
      <c r="N71" s="10"/>
      <c r="O71" s="10"/>
      <c r="P71" s="11"/>
      <c r="Q71" s="73"/>
      <c r="R71" s="75"/>
      <c r="S71" s="78"/>
      <c r="T71" s="75"/>
      <c r="U71" s="80"/>
      <c r="V71" s="73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C71" s="10"/>
      <c r="BE71" s="10"/>
      <c r="BF71" s="10"/>
      <c r="DI71" s="10"/>
      <c r="DJ71" s="10"/>
    </row>
    <row r="72" spans="1:114" s="9" customFormat="1" ht="19.5" customHeight="1">
      <c r="A72" s="10"/>
      <c r="B72" s="10"/>
      <c r="C72" s="10"/>
      <c r="D72" s="10"/>
      <c r="G72" s="10"/>
      <c r="H72" s="10"/>
      <c r="I72" s="10"/>
      <c r="J72" s="10"/>
      <c r="K72" s="10"/>
      <c r="L72" s="10"/>
      <c r="M72" s="10"/>
      <c r="N72" s="10"/>
      <c r="O72" s="10"/>
      <c r="P72" s="11"/>
      <c r="Q72" s="73"/>
      <c r="R72" s="75"/>
      <c r="S72" s="78"/>
      <c r="T72" s="75"/>
      <c r="U72" s="80"/>
      <c r="V72" s="73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C72" s="10"/>
      <c r="BE72" s="10"/>
      <c r="BF72" s="10"/>
      <c r="DI72" s="10"/>
      <c r="DJ72" s="10"/>
    </row>
    <row r="73" spans="1:114" s="9" customFormat="1" ht="19.5" customHeight="1">
      <c r="A73" s="10"/>
      <c r="B73" s="10"/>
      <c r="C73" s="10"/>
      <c r="D73" s="10"/>
      <c r="G73" s="10"/>
      <c r="H73" s="10"/>
      <c r="I73" s="10"/>
      <c r="J73" s="10"/>
      <c r="K73" s="10"/>
      <c r="L73" s="10"/>
      <c r="M73" s="10"/>
      <c r="N73" s="10"/>
      <c r="O73" s="10"/>
      <c r="P73" s="11"/>
      <c r="Q73" s="73"/>
      <c r="R73" s="75"/>
      <c r="S73" s="78"/>
      <c r="T73" s="75"/>
      <c r="U73" s="80"/>
      <c r="V73" s="73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C73" s="10"/>
      <c r="BE73" s="10"/>
      <c r="BF73" s="10"/>
      <c r="DI73" s="10"/>
      <c r="DJ73" s="10"/>
    </row>
    <row r="74" spans="1:114" s="9" customFormat="1" ht="19.5" customHeight="1">
      <c r="A74" s="10"/>
      <c r="B74" s="10"/>
      <c r="C74" s="10"/>
      <c r="D74" s="10"/>
      <c r="G74" s="10"/>
      <c r="H74" s="10"/>
      <c r="I74" s="10"/>
      <c r="J74" s="10"/>
      <c r="K74" s="10"/>
      <c r="L74" s="10"/>
      <c r="M74" s="10"/>
      <c r="N74" s="10"/>
      <c r="O74" s="10"/>
      <c r="P74" s="11"/>
      <c r="Q74" s="73"/>
      <c r="R74" s="75"/>
      <c r="S74" s="78"/>
      <c r="T74" s="75"/>
      <c r="U74" s="80"/>
      <c r="V74" s="73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C74" s="10"/>
      <c r="BE74" s="10"/>
      <c r="BF74" s="10"/>
      <c r="DI74" s="10"/>
      <c r="DJ74" s="10"/>
    </row>
    <row r="75" spans="1:114" s="9" customFormat="1" ht="19.5" customHeight="1">
      <c r="A75" s="10"/>
      <c r="B75" s="10"/>
      <c r="C75" s="10"/>
      <c r="D75" s="10"/>
      <c r="G75" s="10"/>
      <c r="H75" s="10"/>
      <c r="I75" s="10"/>
      <c r="J75" s="10"/>
      <c r="K75" s="10"/>
      <c r="L75" s="10"/>
      <c r="M75" s="10"/>
      <c r="N75" s="10"/>
      <c r="O75" s="10"/>
      <c r="P75" s="11"/>
      <c r="Q75" s="73"/>
      <c r="R75" s="75"/>
      <c r="S75" s="78"/>
      <c r="T75" s="75"/>
      <c r="U75" s="80"/>
      <c r="V75" s="73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C75" s="10"/>
      <c r="BE75" s="10"/>
      <c r="BF75" s="10"/>
      <c r="DI75" s="10"/>
      <c r="DJ75" s="10"/>
    </row>
    <row r="76" spans="1:114" s="9" customFormat="1" ht="19.5" customHeight="1">
      <c r="A76" s="10"/>
      <c r="B76" s="10"/>
      <c r="C76" s="10"/>
      <c r="D76" s="10"/>
      <c r="G76" s="10"/>
      <c r="H76" s="10"/>
      <c r="I76" s="10"/>
      <c r="J76" s="10"/>
      <c r="K76" s="10"/>
      <c r="L76" s="10"/>
      <c r="M76" s="10"/>
      <c r="N76" s="10"/>
      <c r="O76" s="10"/>
      <c r="P76" s="11"/>
      <c r="Q76" s="73"/>
      <c r="R76" s="75"/>
      <c r="S76" s="78"/>
      <c r="T76" s="75"/>
      <c r="U76" s="80"/>
      <c r="V76" s="73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C76" s="10"/>
      <c r="BE76" s="10"/>
      <c r="BF76" s="10"/>
      <c r="DI76" s="10"/>
      <c r="DJ76" s="10"/>
    </row>
    <row r="77" spans="1:114" s="9" customFormat="1" ht="19.5" customHeight="1">
      <c r="A77" s="10"/>
      <c r="B77" s="10"/>
      <c r="C77" s="10"/>
      <c r="D77" s="10"/>
      <c r="G77" s="10"/>
      <c r="H77" s="10"/>
      <c r="I77" s="10"/>
      <c r="J77" s="10"/>
      <c r="K77" s="10"/>
      <c r="L77" s="10"/>
      <c r="M77" s="10"/>
      <c r="N77" s="10"/>
      <c r="O77" s="10"/>
      <c r="P77" s="11"/>
      <c r="Q77" s="73"/>
      <c r="R77" s="75"/>
      <c r="S77" s="78"/>
      <c r="T77" s="75"/>
      <c r="U77" s="80"/>
      <c r="V77" s="73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C77" s="10"/>
      <c r="BE77" s="10"/>
      <c r="BF77" s="10"/>
      <c r="DI77" s="10"/>
      <c r="DJ77" s="10"/>
    </row>
    <row r="78" spans="1:114" s="9" customFormat="1" ht="19.5" customHeight="1">
      <c r="A78" s="10"/>
      <c r="B78" s="10"/>
      <c r="C78" s="10"/>
      <c r="D78" s="10"/>
      <c r="G78" s="10"/>
      <c r="H78" s="10"/>
      <c r="I78" s="10"/>
      <c r="J78" s="10"/>
      <c r="K78" s="10"/>
      <c r="L78" s="10"/>
      <c r="M78" s="10"/>
      <c r="N78" s="10"/>
      <c r="O78" s="10"/>
      <c r="P78" s="11"/>
      <c r="Q78" s="73"/>
      <c r="R78" s="75"/>
      <c r="S78" s="78"/>
      <c r="T78" s="75"/>
      <c r="U78" s="80"/>
      <c r="V78" s="73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C78" s="10"/>
      <c r="BE78" s="10"/>
      <c r="BF78" s="10"/>
      <c r="DI78" s="10"/>
      <c r="DJ78" s="10"/>
    </row>
    <row r="79" spans="1:114" s="9" customFormat="1" ht="19.5" customHeight="1">
      <c r="A79" s="10"/>
      <c r="B79" s="10"/>
      <c r="C79" s="10"/>
      <c r="D79" s="10"/>
      <c r="G79" s="10"/>
      <c r="H79" s="10"/>
      <c r="I79" s="10"/>
      <c r="J79" s="10"/>
      <c r="K79" s="10"/>
      <c r="L79" s="10"/>
      <c r="M79" s="10"/>
      <c r="N79" s="10"/>
      <c r="O79" s="10"/>
      <c r="P79" s="11"/>
      <c r="Q79" s="73"/>
      <c r="R79" s="75"/>
      <c r="S79" s="78"/>
      <c r="T79" s="75"/>
      <c r="U79" s="80"/>
      <c r="V79" s="73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C79" s="10"/>
      <c r="BE79" s="10"/>
      <c r="BF79" s="10"/>
      <c r="DI79" s="10"/>
      <c r="DJ79" s="10"/>
    </row>
    <row r="80" spans="1:114" s="9" customFormat="1" ht="19.5" customHeight="1">
      <c r="A80" s="10"/>
      <c r="B80" s="10"/>
      <c r="C80" s="10"/>
      <c r="D80" s="10"/>
      <c r="G80" s="10"/>
      <c r="H80" s="10"/>
      <c r="I80" s="10"/>
      <c r="J80" s="10"/>
      <c r="K80" s="10"/>
      <c r="L80" s="10"/>
      <c r="M80" s="10"/>
      <c r="N80" s="10"/>
      <c r="O80" s="10"/>
      <c r="P80" s="11"/>
      <c r="Q80" s="73"/>
      <c r="R80" s="75"/>
      <c r="S80" s="78"/>
      <c r="T80" s="75"/>
      <c r="U80" s="80"/>
      <c r="V80" s="73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C80" s="10"/>
      <c r="BE80" s="10"/>
      <c r="BF80" s="10"/>
      <c r="DI80" s="10"/>
      <c r="DJ80" s="10"/>
    </row>
    <row r="81" spans="1:114" s="9" customFormat="1" ht="19.5" customHeight="1">
      <c r="A81" s="10"/>
      <c r="B81" s="10"/>
      <c r="C81" s="10"/>
      <c r="D81" s="10"/>
      <c r="G81" s="10"/>
      <c r="H81" s="10"/>
      <c r="I81" s="10"/>
      <c r="J81" s="10"/>
      <c r="K81" s="10"/>
      <c r="L81" s="10"/>
      <c r="M81" s="10"/>
      <c r="N81" s="10"/>
      <c r="O81" s="10"/>
      <c r="P81" s="11"/>
      <c r="Q81" s="73"/>
      <c r="R81" s="75"/>
      <c r="S81" s="78"/>
      <c r="T81" s="75"/>
      <c r="U81" s="80"/>
      <c r="V81" s="73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C81" s="10"/>
      <c r="BE81" s="10"/>
      <c r="BF81" s="10"/>
      <c r="DI81" s="10"/>
      <c r="DJ81" s="10"/>
    </row>
    <row r="82" spans="1:114" s="9" customFormat="1" ht="19.5" customHeight="1">
      <c r="A82" s="10"/>
      <c r="B82" s="10"/>
      <c r="C82" s="10"/>
      <c r="D82" s="10"/>
      <c r="G82" s="10"/>
      <c r="H82" s="10"/>
      <c r="I82" s="10"/>
      <c r="J82" s="10"/>
      <c r="K82" s="10"/>
      <c r="L82" s="10"/>
      <c r="M82" s="10"/>
      <c r="N82" s="10"/>
      <c r="O82" s="10"/>
      <c r="P82" s="11"/>
      <c r="Q82" s="73"/>
      <c r="R82" s="75"/>
      <c r="S82" s="78"/>
      <c r="T82" s="75"/>
      <c r="U82" s="80"/>
      <c r="V82" s="73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C82" s="10"/>
      <c r="BE82" s="10"/>
      <c r="BF82" s="10"/>
      <c r="DI82" s="10"/>
      <c r="DJ82" s="10"/>
    </row>
    <row r="83" spans="1:114" s="9" customFormat="1" ht="19.5" customHeight="1">
      <c r="A83" s="10"/>
      <c r="B83" s="10"/>
      <c r="C83" s="10"/>
      <c r="D83" s="10"/>
      <c r="G83" s="10"/>
      <c r="H83" s="10"/>
      <c r="I83" s="10"/>
      <c r="J83" s="10"/>
      <c r="K83" s="10"/>
      <c r="L83" s="10"/>
      <c r="M83" s="10"/>
      <c r="N83" s="10"/>
      <c r="O83" s="10"/>
      <c r="P83" s="11"/>
      <c r="Q83" s="73"/>
      <c r="R83" s="75"/>
      <c r="S83" s="78"/>
      <c r="T83" s="75"/>
      <c r="U83" s="80"/>
      <c r="V83" s="73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C83" s="10"/>
      <c r="BE83" s="10"/>
      <c r="BF83" s="10"/>
      <c r="DI83" s="10"/>
      <c r="DJ83" s="10"/>
    </row>
    <row r="84" spans="1:114" s="9" customFormat="1" ht="19.5" customHeight="1">
      <c r="A84" s="10"/>
      <c r="B84" s="10"/>
      <c r="C84" s="10"/>
      <c r="D84" s="10"/>
      <c r="G84" s="10"/>
      <c r="H84" s="10"/>
      <c r="I84" s="10"/>
      <c r="J84" s="10"/>
      <c r="K84" s="10"/>
      <c r="L84" s="10"/>
      <c r="M84" s="10"/>
      <c r="N84" s="10"/>
      <c r="O84" s="10"/>
      <c r="P84" s="11"/>
      <c r="Q84" s="73"/>
      <c r="R84" s="75"/>
      <c r="S84" s="78"/>
      <c r="T84" s="75"/>
      <c r="U84" s="80"/>
      <c r="V84" s="73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C84" s="10"/>
      <c r="BE84" s="10"/>
      <c r="BF84" s="10"/>
      <c r="DI84" s="10"/>
      <c r="DJ84" s="10"/>
    </row>
    <row r="85" spans="1:114" s="9" customFormat="1" ht="19.5" customHeight="1">
      <c r="A85" s="10"/>
      <c r="B85" s="10"/>
      <c r="C85" s="10"/>
      <c r="D85" s="10"/>
      <c r="G85" s="10"/>
      <c r="H85" s="10"/>
      <c r="I85" s="10"/>
      <c r="J85" s="10"/>
      <c r="K85" s="10"/>
      <c r="L85" s="10"/>
      <c r="M85" s="10"/>
      <c r="N85" s="10"/>
      <c r="O85" s="10"/>
      <c r="P85" s="11"/>
      <c r="Q85" s="73"/>
      <c r="R85" s="75"/>
      <c r="S85" s="78"/>
      <c r="T85" s="75"/>
      <c r="U85" s="80"/>
      <c r="V85" s="73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C85" s="10"/>
      <c r="BE85" s="10"/>
      <c r="BF85" s="10"/>
      <c r="DI85" s="10"/>
      <c r="DJ85" s="10"/>
    </row>
    <row r="86" spans="1:114" s="9" customFormat="1" ht="19.5" customHeight="1">
      <c r="A86" s="10"/>
      <c r="B86" s="10"/>
      <c r="C86" s="10"/>
      <c r="D86" s="10"/>
      <c r="G86" s="10"/>
      <c r="H86" s="10"/>
      <c r="I86" s="10"/>
      <c r="J86" s="10"/>
      <c r="K86" s="10"/>
      <c r="L86" s="10"/>
      <c r="M86" s="10"/>
      <c r="N86" s="10"/>
      <c r="O86" s="10"/>
      <c r="P86" s="11"/>
      <c r="Q86" s="73"/>
      <c r="R86" s="75"/>
      <c r="S86" s="78"/>
      <c r="T86" s="75"/>
      <c r="U86" s="80"/>
      <c r="V86" s="73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C86" s="10"/>
      <c r="BE86" s="10"/>
      <c r="BF86" s="10"/>
      <c r="DI86" s="10"/>
      <c r="DJ86" s="10"/>
    </row>
    <row r="87" spans="1:114" s="9" customFormat="1" ht="19.5" customHeight="1">
      <c r="A87" s="10"/>
      <c r="B87" s="10"/>
      <c r="C87" s="10"/>
      <c r="D87" s="10"/>
      <c r="G87" s="10"/>
      <c r="H87" s="10"/>
      <c r="I87" s="10"/>
      <c r="J87" s="10"/>
      <c r="K87" s="10"/>
      <c r="L87" s="10"/>
      <c r="M87" s="10"/>
      <c r="N87" s="10"/>
      <c r="O87" s="10"/>
      <c r="P87" s="11"/>
      <c r="Q87" s="73"/>
      <c r="R87" s="75"/>
      <c r="S87" s="78"/>
      <c r="T87" s="75"/>
      <c r="U87" s="80"/>
      <c r="V87" s="73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C87" s="10"/>
      <c r="BE87" s="10"/>
      <c r="BF87" s="10"/>
      <c r="DI87" s="10"/>
      <c r="DJ87" s="10"/>
    </row>
    <row r="88" spans="1:114" s="9" customFormat="1" ht="19.5" customHeight="1">
      <c r="A88" s="10"/>
      <c r="B88" s="10"/>
      <c r="C88" s="10"/>
      <c r="D88" s="10"/>
      <c r="G88" s="10"/>
      <c r="H88" s="10"/>
      <c r="I88" s="10"/>
      <c r="J88" s="10"/>
      <c r="K88" s="10"/>
      <c r="L88" s="10"/>
      <c r="M88" s="10"/>
      <c r="N88" s="10"/>
      <c r="O88" s="10"/>
      <c r="P88" s="11"/>
      <c r="Q88" s="73"/>
      <c r="R88" s="75"/>
      <c r="S88" s="78"/>
      <c r="T88" s="75"/>
      <c r="U88" s="80"/>
      <c r="V88" s="73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C88" s="10"/>
      <c r="BE88" s="10"/>
      <c r="BF88" s="10"/>
      <c r="DI88" s="10"/>
      <c r="DJ88" s="10"/>
    </row>
    <row r="89" spans="1:114" s="9" customFormat="1" ht="19.5" customHeight="1">
      <c r="A89" s="10"/>
      <c r="B89" s="10"/>
      <c r="C89" s="10"/>
      <c r="D89" s="10"/>
      <c r="G89" s="10"/>
      <c r="H89" s="10"/>
      <c r="I89" s="10"/>
      <c r="J89" s="10"/>
      <c r="K89" s="10"/>
      <c r="L89" s="10"/>
      <c r="M89" s="10"/>
      <c r="N89" s="10"/>
      <c r="O89" s="10"/>
      <c r="P89" s="11"/>
      <c r="Q89" s="73"/>
      <c r="R89" s="75"/>
      <c r="S89" s="78"/>
      <c r="T89" s="75"/>
      <c r="U89" s="80"/>
      <c r="V89" s="73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C89" s="10"/>
      <c r="BE89" s="10"/>
      <c r="BF89" s="10"/>
      <c r="DI89" s="10"/>
      <c r="DJ89" s="10"/>
    </row>
    <row r="90" spans="1:114" s="9" customFormat="1" ht="19.5" customHeight="1">
      <c r="A90" s="10"/>
      <c r="B90" s="10"/>
      <c r="C90" s="10"/>
      <c r="D90" s="10"/>
      <c r="G90" s="10"/>
      <c r="H90" s="10"/>
      <c r="I90" s="10"/>
      <c r="J90" s="10"/>
      <c r="K90" s="10"/>
      <c r="L90" s="10"/>
      <c r="M90" s="10"/>
      <c r="N90" s="10"/>
      <c r="O90" s="10"/>
      <c r="P90" s="11"/>
      <c r="Q90" s="73"/>
      <c r="R90" s="75"/>
      <c r="S90" s="78"/>
      <c r="T90" s="75"/>
      <c r="U90" s="80"/>
      <c r="V90" s="73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C90" s="10"/>
      <c r="BE90" s="10"/>
      <c r="BF90" s="10"/>
      <c r="DI90" s="10"/>
      <c r="DJ90" s="10"/>
    </row>
    <row r="91" spans="1:114" s="9" customFormat="1" ht="19.5" customHeight="1">
      <c r="A91" s="10"/>
      <c r="B91" s="10"/>
      <c r="C91" s="10"/>
      <c r="D91" s="10"/>
      <c r="G91" s="10"/>
      <c r="H91" s="10"/>
      <c r="I91" s="10"/>
      <c r="J91" s="10"/>
      <c r="K91" s="10"/>
      <c r="L91" s="10"/>
      <c r="M91" s="10"/>
      <c r="N91" s="10"/>
      <c r="O91" s="10"/>
      <c r="P91" s="11"/>
      <c r="Q91" s="73"/>
      <c r="R91" s="75"/>
      <c r="S91" s="78"/>
      <c r="T91" s="75"/>
      <c r="U91" s="80"/>
      <c r="V91" s="73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C91" s="10"/>
      <c r="BE91" s="10"/>
      <c r="BF91" s="10"/>
      <c r="DI91" s="10"/>
      <c r="DJ91" s="10"/>
    </row>
    <row r="92" spans="1:114" s="9" customFormat="1" ht="19.5" customHeight="1">
      <c r="A92" s="10"/>
      <c r="B92" s="10"/>
      <c r="C92" s="10"/>
      <c r="D92" s="10"/>
      <c r="G92" s="10"/>
      <c r="H92" s="10"/>
      <c r="I92" s="10"/>
      <c r="J92" s="10"/>
      <c r="K92" s="10"/>
      <c r="L92" s="10"/>
      <c r="M92" s="10"/>
      <c r="N92" s="10"/>
      <c r="O92" s="10"/>
      <c r="P92" s="11"/>
      <c r="Q92" s="73"/>
      <c r="R92" s="75"/>
      <c r="S92" s="78"/>
      <c r="T92" s="75"/>
      <c r="U92" s="80"/>
      <c r="V92" s="73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C92" s="10"/>
      <c r="BE92" s="10"/>
      <c r="BF92" s="10"/>
      <c r="DI92" s="10"/>
      <c r="DJ92" s="10"/>
    </row>
    <row r="93" spans="1:114" s="9" customFormat="1" ht="19.5" customHeight="1">
      <c r="A93" s="10"/>
      <c r="B93" s="10"/>
      <c r="C93" s="10"/>
      <c r="D93" s="10"/>
      <c r="G93" s="10"/>
      <c r="H93" s="10"/>
      <c r="I93" s="10"/>
      <c r="J93" s="10"/>
      <c r="K93" s="10"/>
      <c r="L93" s="10"/>
      <c r="M93" s="10"/>
      <c r="N93" s="10"/>
      <c r="O93" s="10"/>
      <c r="P93" s="11"/>
      <c r="Q93" s="73"/>
      <c r="R93" s="75"/>
      <c r="S93" s="78"/>
      <c r="T93" s="75"/>
      <c r="U93" s="80"/>
      <c r="V93" s="73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C93" s="10"/>
      <c r="BE93" s="10"/>
      <c r="BF93" s="10"/>
      <c r="DI93" s="10"/>
      <c r="DJ93" s="10"/>
    </row>
    <row r="94" spans="1:114" s="9" customFormat="1" ht="19.5" customHeight="1">
      <c r="A94" s="10"/>
      <c r="B94" s="10"/>
      <c r="C94" s="10"/>
      <c r="D94" s="10"/>
      <c r="G94" s="10"/>
      <c r="H94" s="10"/>
      <c r="I94" s="10"/>
      <c r="J94" s="10"/>
      <c r="K94" s="10"/>
      <c r="L94" s="10"/>
      <c r="M94" s="10"/>
      <c r="N94" s="10"/>
      <c r="O94" s="10"/>
      <c r="P94" s="11"/>
      <c r="Q94" s="73"/>
      <c r="R94" s="75"/>
      <c r="S94" s="78"/>
      <c r="T94" s="75"/>
      <c r="U94" s="80"/>
      <c r="V94" s="73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C94" s="10"/>
      <c r="BE94" s="10"/>
      <c r="BF94" s="10"/>
      <c r="DI94" s="10"/>
      <c r="DJ94" s="10"/>
    </row>
    <row r="95" spans="1:114" s="9" customFormat="1" ht="19.5" customHeight="1">
      <c r="A95" s="10"/>
      <c r="B95" s="10"/>
      <c r="C95" s="10"/>
      <c r="D95" s="10"/>
      <c r="G95" s="10"/>
      <c r="H95" s="10"/>
      <c r="I95" s="10"/>
      <c r="J95" s="10"/>
      <c r="K95" s="10"/>
      <c r="L95" s="10"/>
      <c r="M95" s="10"/>
      <c r="N95" s="10"/>
      <c r="O95" s="10"/>
      <c r="P95" s="11"/>
      <c r="Q95" s="73"/>
      <c r="R95" s="75"/>
      <c r="S95" s="78"/>
      <c r="T95" s="75"/>
      <c r="U95" s="80"/>
      <c r="V95" s="73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C95" s="10"/>
      <c r="BE95" s="10"/>
      <c r="BF95" s="10"/>
      <c r="DI95" s="10"/>
      <c r="DJ95" s="10"/>
    </row>
    <row r="96" spans="1:114" s="9" customFormat="1" ht="19.5" customHeight="1">
      <c r="A96" s="10"/>
      <c r="B96" s="10"/>
      <c r="C96" s="10"/>
      <c r="D96" s="10"/>
      <c r="G96" s="10"/>
      <c r="H96" s="10"/>
      <c r="I96" s="10"/>
      <c r="J96" s="10"/>
      <c r="K96" s="10"/>
      <c r="L96" s="10"/>
      <c r="M96" s="10"/>
      <c r="N96" s="10"/>
      <c r="O96" s="10"/>
      <c r="P96" s="11"/>
      <c r="Q96" s="73"/>
      <c r="R96" s="75"/>
      <c r="S96" s="78"/>
      <c r="T96" s="75"/>
      <c r="U96" s="80"/>
      <c r="V96" s="73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C96" s="10"/>
      <c r="BE96" s="10"/>
      <c r="BF96" s="10"/>
      <c r="DI96" s="10"/>
      <c r="DJ96" s="10"/>
    </row>
    <row r="97" spans="1:114" s="9" customFormat="1" ht="19.5" customHeight="1">
      <c r="A97" s="10"/>
      <c r="B97" s="10"/>
      <c r="C97" s="10"/>
      <c r="D97" s="10"/>
      <c r="G97" s="10"/>
      <c r="H97" s="10"/>
      <c r="I97" s="10"/>
      <c r="J97" s="10"/>
      <c r="K97" s="10"/>
      <c r="L97" s="10"/>
      <c r="M97" s="10"/>
      <c r="N97" s="10"/>
      <c r="O97" s="10"/>
      <c r="P97" s="11"/>
      <c r="Q97" s="73"/>
      <c r="R97" s="75"/>
      <c r="S97" s="78"/>
      <c r="T97" s="75"/>
      <c r="U97" s="80"/>
      <c r="V97" s="73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C97" s="10"/>
      <c r="BE97" s="10"/>
      <c r="BF97" s="10"/>
      <c r="DI97" s="10"/>
      <c r="DJ97" s="10"/>
    </row>
    <row r="98" spans="1:114" s="9" customFormat="1" ht="19.5" customHeight="1">
      <c r="A98" s="10"/>
      <c r="B98" s="10"/>
      <c r="C98" s="10"/>
      <c r="D98" s="10"/>
      <c r="G98" s="10"/>
      <c r="H98" s="10"/>
      <c r="I98" s="10"/>
      <c r="J98" s="10"/>
      <c r="K98" s="10"/>
      <c r="L98" s="10"/>
      <c r="M98" s="10"/>
      <c r="N98" s="10"/>
      <c r="O98" s="10"/>
      <c r="P98" s="11"/>
      <c r="Q98" s="73"/>
      <c r="R98" s="75"/>
      <c r="S98" s="78"/>
      <c r="T98" s="75"/>
      <c r="U98" s="80"/>
      <c r="V98" s="73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C98" s="10"/>
      <c r="BE98" s="10"/>
      <c r="BF98" s="10"/>
      <c r="DI98" s="10"/>
      <c r="DJ98" s="10"/>
    </row>
    <row r="99" spans="1:114" ht="20.100000000000001" customHeight="1">
      <c r="A99" s="3"/>
      <c r="B99" s="3"/>
      <c r="C99" s="3"/>
      <c r="D99" s="3"/>
      <c r="G99" s="3"/>
      <c r="H99" s="3"/>
      <c r="I99" s="3"/>
      <c r="J99" s="3"/>
      <c r="K99" s="3"/>
      <c r="L99" s="3"/>
      <c r="M99" s="3"/>
      <c r="N99" s="3"/>
      <c r="O99" s="3"/>
      <c r="P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C99" s="3"/>
      <c r="BE99" s="3"/>
      <c r="BF99" s="3"/>
      <c r="DI99" s="3"/>
      <c r="DJ99" s="3"/>
    </row>
  </sheetData>
  <mergeCells count="21">
    <mergeCell ref="O2:O4"/>
    <mergeCell ref="P2:P4"/>
    <mergeCell ref="A2:A4"/>
    <mergeCell ref="B2:B4"/>
    <mergeCell ref="C2:C4"/>
    <mergeCell ref="DJ2:DJ4"/>
    <mergeCell ref="D2:D4"/>
    <mergeCell ref="G2:G4"/>
    <mergeCell ref="H2:H4"/>
    <mergeCell ref="A1:DI1"/>
    <mergeCell ref="R2:R4"/>
    <mergeCell ref="T2:T4"/>
    <mergeCell ref="U2:U4"/>
    <mergeCell ref="DI2:DI4"/>
    <mergeCell ref="I2:I4"/>
    <mergeCell ref="K2:K4"/>
    <mergeCell ref="L2:L4"/>
    <mergeCell ref="M2:M4"/>
    <mergeCell ref="J2:J4"/>
    <mergeCell ref="E2:E4"/>
    <mergeCell ref="F2:F4"/>
  </mergeCells>
  <phoneticPr fontId="11" type="noConversion"/>
  <dataValidations count="15">
    <dataValidation errorStyle="warning" showInputMessage="1" errorTitle="警告" error="输入的值有误" promptTitle="浊度" prompt="0~30" sqref="DJ5:DJ7 Q5:DI8">
      <formula1>OR(IF(ISNUMBER(VALUE(XFC1)),AND(VALUE(XFC1)&lt;30,VALUE(XFC1)&gt;0),FALSE),XFC1=-1)</formula1>
    </dataValidation>
    <dataValidation type="list" errorStyle="warning" showInputMessage="1" errorTitle="警告" error="输入的数据有误" sqref="A5 A8">
      <formula1>"广西壮族自治区"</formula1>
    </dataValidation>
    <dataValidation type="decimal" operator="equal" showInputMessage="1" errorTitle="警告" error="输入的值有误" promptTitle="省份代码" prompt="450000" sqref="B5 B8">
      <formula1>450000</formula1>
    </dataValidation>
    <dataValidation type="list" errorStyle="warning" showInputMessage="1" errorTitle="警告" error="输入的数据有误" sqref="G5 G8">
      <formula1>"南方城市,北方城市"</formula1>
    </dataValidation>
    <dataValidation type="textLength" errorStyle="warning" operator="greaterThan" showInputMessage="1" errorTitle="警告" error="输入的数据有误" sqref="H5 I8">
      <formula1>1</formula1>
    </dataValidation>
    <dataValidation type="list" errorStyle="warning" showInputMessage="1" errorTitle="警告" error="输入的数据有误" sqref="K5 K8">
      <formula1>"地下水"</formula1>
    </dataValidation>
    <dataValidation type="decimal" errorStyle="warning" showInputMessage="1" errorTitle="警告" error="输入的数据有误" sqref="L5 L8">
      <formula1>105</formula1>
      <formula2>115</formula2>
    </dataValidation>
    <dataValidation type="decimal" errorStyle="warning" showInputMessage="1" errorTitle="警告" error="输入的数据有误" sqref="M5 M8">
      <formula1>20</formula1>
      <formula2>30</formula2>
    </dataValidation>
    <dataValidation type="decimal" errorStyle="warning" operator="greaterThanOrEqual" showInputMessage="1" errorTitle="警告" error="输入的数据有误" sqref="N5">
      <formula1>0</formula1>
    </dataValidation>
    <dataValidation type="date" showInputMessage="1" promptTitle="采样时间" prompt="eg:2016/09/10" sqref="O5:O8">
      <formula1>40178.6666666667</formula1>
      <formula2>73049.6666666667</formula2>
    </dataValidation>
    <dataValidation type="list" errorStyle="warning" showInputMessage="1" errorTitle="警告" error="输入的数据有误" sqref="P5:P8">
      <formula1>"F,P,K"</formula1>
    </dataValidation>
    <dataValidation showInputMessage="1" promptTitle="城市代码" prompt="例:450100" sqref="D8">
      <formula1>AND(LEN(#REF!)=6,RIGHT(#REF!,2)="00")</formula1>
    </dataValidation>
    <dataValidation showInputMessage="1" promptTitle="城市代码" prompt="例:450100" sqref="D5"/>
    <dataValidation type="list" showInputMessage="1" promptTitle="城市名称" prompt="南宁市,柳州市,桂林市,梧州市,北海市,防城港市,钦州市,贵港市,玉林市,百色市,贺州市,河池市,来宾市,崇左市" sqref="C5 C8">
      <formula1>"南宁市,柳州市,桂林市,梧州市,北海市,防城港市,钦州市,贵港市,玉林市,百色市,贺州市,河池市,来宾市,崇左市"</formula1>
    </dataValidation>
    <dataValidation type="textLength" errorStyle="warning" operator="equal" showInputMessage="1" errorTitle="警告" error="输入的数据有误" sqref="DJ8">
      <formula1>13</formula1>
    </dataValidation>
  </dataValidations>
  <printOptions gridLines="1"/>
  <pageMargins left="0.7" right="0.7" top="0.75" bottom="0.75" header="0.3" footer="0.3"/>
  <pageSetup pageOrder="overThenDown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县级地下水录入版</vt:lpstr>
      <vt:lpstr>（常规）打印版（勿改动）</vt:lpstr>
      <vt:lpstr>（全分析）打印版（勿改动）</vt:lpstr>
      <vt:lpstr>饮用水地下水（常规）报送版（勿改动）</vt:lpstr>
      <vt:lpstr>饮用水地下水（全分析）报送版（勿改动）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</dc:creator>
  <cp:lastModifiedBy>石志能</cp:lastModifiedBy>
  <cp:lastPrinted>2020-06-18T00:37:38Z</cp:lastPrinted>
  <dcterms:created xsi:type="dcterms:W3CDTF">2020-06-22T03:41:28Z</dcterms:created>
  <dcterms:modified xsi:type="dcterms:W3CDTF">2021-11-10T08:51:08Z</dcterms:modified>
</cp:coreProperties>
</file>